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GESTION DE LA INFORMACION\SIS-2022\Informes OAI\Abril - Junio 2022\"/>
    </mc:Choice>
  </mc:AlternateContent>
  <xr:revisionPtr revIDLastSave="0" documentId="8_{24864E63-5745-4D3A-A032-7144907D7D9E}" xr6:coauthVersionLast="47" xr6:coauthVersionMax="47" xr10:uidLastSave="{00000000-0000-0000-0000-000000000000}"/>
  <bookViews>
    <workbookView xWindow="-120" yWindow="-120" windowWidth="21840" windowHeight="13140" xr2:uid="{AB343F18-3BD7-49CA-AC36-224E7FF9513C}"/>
  </bookViews>
  <sheets>
    <sheet name="ABRIL-JUNIO" sheetId="1" r:id="rId1"/>
  </sheets>
  <externalReferences>
    <externalReference r:id="rId2"/>
  </externalReferences>
  <definedNames>
    <definedName name="_xlnm.Print_Area" localSheetId="0">'ABRIL-JUNIO'!$A$1:$G$89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94" i="1" l="1"/>
  <c r="B93" i="1"/>
  <c r="B92" i="1"/>
  <c r="B91" i="1"/>
  <c r="G89" i="1"/>
  <c r="G88" i="1"/>
  <c r="G87" i="1"/>
  <c r="B87" i="1"/>
  <c r="G86" i="1"/>
  <c r="B86" i="1"/>
  <c r="G85" i="1"/>
  <c r="B85" i="1"/>
  <c r="G84" i="1"/>
  <c r="B84" i="1"/>
  <c r="B88" i="1" s="1"/>
  <c r="G83" i="1"/>
  <c r="G82" i="1"/>
  <c r="G81" i="1"/>
  <c r="G80" i="1"/>
  <c r="B80" i="1"/>
  <c r="G79" i="1"/>
  <c r="F78" i="1"/>
  <c r="G78" i="1" s="1"/>
  <c r="E78" i="1"/>
  <c r="B78" i="1"/>
  <c r="B77" i="1"/>
  <c r="G76" i="1"/>
  <c r="B76" i="1"/>
  <c r="G75" i="1"/>
  <c r="B75" i="1"/>
  <c r="G74" i="1"/>
  <c r="F74" i="1"/>
  <c r="E74" i="1"/>
  <c r="B74" i="1"/>
  <c r="B73" i="1"/>
  <c r="G72" i="1"/>
  <c r="B72" i="1"/>
  <c r="G71" i="1"/>
  <c r="B71" i="1"/>
  <c r="F70" i="1"/>
  <c r="E70" i="1"/>
  <c r="G70" i="1" s="1"/>
  <c r="B70" i="1"/>
  <c r="B69" i="1"/>
  <c r="G68" i="1"/>
  <c r="B68" i="1"/>
  <c r="G67" i="1"/>
  <c r="B67" i="1"/>
  <c r="B79" i="1" s="1"/>
  <c r="G66" i="1"/>
  <c r="G65" i="1"/>
  <c r="G64" i="1"/>
  <c r="G63" i="1"/>
  <c r="G62" i="1"/>
  <c r="B62" i="1"/>
  <c r="G61" i="1"/>
  <c r="B61" i="1"/>
  <c r="G60" i="1"/>
  <c r="B60" i="1"/>
  <c r="G59" i="1"/>
  <c r="B59" i="1"/>
  <c r="B58" i="1"/>
  <c r="G57" i="1"/>
  <c r="F57" i="1"/>
  <c r="E57" i="1"/>
  <c r="B57" i="1"/>
  <c r="G56" i="1"/>
  <c r="F56" i="1"/>
  <c r="E56" i="1"/>
  <c r="B56" i="1"/>
  <c r="G55" i="1"/>
  <c r="F55" i="1"/>
  <c r="E55" i="1"/>
  <c r="B55" i="1"/>
  <c r="B54" i="1"/>
  <c r="G53" i="1"/>
  <c r="B53" i="1"/>
  <c r="G52" i="1"/>
  <c r="B52" i="1"/>
  <c r="G51" i="1"/>
  <c r="B51" i="1"/>
  <c r="G50" i="1"/>
  <c r="B50" i="1"/>
  <c r="G49" i="1"/>
  <c r="B49" i="1"/>
  <c r="G48" i="1"/>
  <c r="B48" i="1"/>
  <c r="G47" i="1"/>
  <c r="B47" i="1"/>
  <c r="G46" i="1"/>
  <c r="B46" i="1"/>
  <c r="G45" i="1"/>
  <c r="B45" i="1"/>
  <c r="G44" i="1"/>
  <c r="B44" i="1"/>
  <c r="F43" i="1"/>
  <c r="E43" i="1"/>
  <c r="G43" i="1" s="1"/>
  <c r="B43" i="1"/>
  <c r="B42" i="1"/>
  <c r="G41" i="1"/>
  <c r="B41" i="1"/>
  <c r="G40" i="1"/>
  <c r="B40" i="1"/>
  <c r="G39" i="1"/>
  <c r="B39" i="1"/>
  <c r="G38" i="1"/>
  <c r="B38" i="1"/>
  <c r="G37" i="1"/>
  <c r="B37" i="1"/>
  <c r="G36" i="1"/>
  <c r="B36" i="1"/>
  <c r="G35" i="1"/>
  <c r="B35" i="1"/>
  <c r="G34" i="1"/>
  <c r="B34" i="1"/>
  <c r="G33" i="1"/>
  <c r="B33" i="1"/>
  <c r="G32" i="1"/>
  <c r="B32" i="1"/>
  <c r="F31" i="1"/>
  <c r="G31" i="1" s="1"/>
  <c r="E31" i="1"/>
  <c r="B31" i="1"/>
  <c r="F30" i="1"/>
  <c r="G30" i="1" s="1"/>
  <c r="E30" i="1"/>
  <c r="B30" i="1"/>
  <c r="B29" i="1"/>
  <c r="G28" i="1"/>
  <c r="B28" i="1"/>
  <c r="G27" i="1"/>
  <c r="B27" i="1"/>
  <c r="G26" i="1"/>
  <c r="B26" i="1"/>
  <c r="G25" i="1"/>
  <c r="B25" i="1"/>
  <c r="G24" i="1"/>
  <c r="B24" i="1"/>
  <c r="G23" i="1"/>
  <c r="B23" i="1"/>
  <c r="F22" i="1"/>
  <c r="G22" i="1" s="1"/>
  <c r="E22" i="1"/>
  <c r="B22" i="1"/>
  <c r="B21" i="1"/>
  <c r="G20" i="1"/>
  <c r="B20" i="1"/>
  <c r="G19" i="1"/>
  <c r="B19" i="1"/>
  <c r="G18" i="1"/>
  <c r="B18" i="1"/>
  <c r="F17" i="1"/>
  <c r="G17" i="1" s="1"/>
  <c r="E17" i="1"/>
  <c r="B17" i="1"/>
  <c r="B16" i="1"/>
  <c r="G15" i="1"/>
  <c r="B15" i="1"/>
  <c r="G14" i="1"/>
  <c r="B14" i="1"/>
  <c r="F13" i="1"/>
  <c r="G13" i="1" s="1"/>
  <c r="E13" i="1"/>
  <c r="B13" i="1"/>
  <c r="B12" i="1"/>
  <c r="G11" i="1"/>
  <c r="B11" i="1"/>
  <c r="G10" i="1"/>
  <c r="B10" i="1"/>
  <c r="G9" i="1"/>
  <c r="F9" i="1"/>
  <c r="E9" i="1"/>
  <c r="B9" i="1"/>
  <c r="B63" i="1" s="1"/>
  <c r="E4" i="1"/>
  <c r="A2" i="1"/>
</calcChain>
</file>

<file path=xl/sharedStrings.xml><?xml version="1.0" encoding="utf-8"?>
<sst xmlns="http://schemas.openxmlformats.org/spreadsheetml/2006/main" count="206" uniqueCount="154">
  <si>
    <t>SERVICIO REGIONAL VI DE SALUD EL VALLE</t>
  </si>
  <si>
    <t>PRODUCCION DE SERVICIOS</t>
  </si>
  <si>
    <t>MES: ABRIL-JUNIO 2022</t>
  </si>
  <si>
    <t>SERVICIO DE LABORATORIO</t>
  </si>
  <si>
    <t>SERVICIO DE CONSULTAS</t>
  </si>
  <si>
    <t>PRUEBAS REALIZADAS</t>
  </si>
  <si>
    <t>CANTIDAD</t>
  </si>
  <si>
    <t>MEDICINA FAMILIAR</t>
  </si>
  <si>
    <t>PRIMERA VEZ</t>
  </si>
  <si>
    <t>SUB SECUENTE</t>
  </si>
  <si>
    <t>TOTAL</t>
  </si>
  <si>
    <t>HEMOG</t>
  </si>
  <si>
    <t>CONSULTAS</t>
  </si>
  <si>
    <t>GLIC</t>
  </si>
  <si>
    <t>REFERIMIENTOS AL NIVEL ESPECIALIZADO</t>
  </si>
  <si>
    <t>HCG</t>
  </si>
  <si>
    <t>CONTRAREFERENCIAS A LAS UNAP</t>
  </si>
  <si>
    <t>ORINA</t>
  </si>
  <si>
    <t>PEDIATRIA</t>
  </si>
  <si>
    <t>COPROL</t>
  </si>
  <si>
    <t>HIV</t>
  </si>
  <si>
    <t>HBSAG</t>
  </si>
  <si>
    <t>PRUEBAS DE SIFILIS</t>
  </si>
  <si>
    <t>MEDICINA INTERNA</t>
  </si>
  <si>
    <t>TIPIF</t>
  </si>
  <si>
    <t>PSA</t>
  </si>
  <si>
    <t>ELECTROCARDIOGRAMAS</t>
  </si>
  <si>
    <t>HVC</t>
  </si>
  <si>
    <t>TOXOSPLASMOSIS</t>
  </si>
  <si>
    <t>COLESTEROL</t>
  </si>
  <si>
    <t>PSICOLOGIA</t>
  </si>
  <si>
    <t>TRIGLICERIDO</t>
  </si>
  <si>
    <t>HDL</t>
  </si>
  <si>
    <t>USUARIOS EN SEGUIMIENTO</t>
  </si>
  <si>
    <t>LDL</t>
  </si>
  <si>
    <t xml:space="preserve">USUARIOS NUEVOS </t>
  </si>
  <si>
    <t>UREA</t>
  </si>
  <si>
    <t>USUARIOS DE ALTA</t>
  </si>
  <si>
    <t>CREATINA</t>
  </si>
  <si>
    <t>PRUEBAS DE EVALUACION PSICOLOGICA APLICADAS</t>
  </si>
  <si>
    <t>TGO</t>
  </si>
  <si>
    <t>TGP</t>
  </si>
  <si>
    <t>FR</t>
  </si>
  <si>
    <t>GINECOBSTETRICIA</t>
  </si>
  <si>
    <t>SUBSECUENTE</t>
  </si>
  <si>
    <t>PCR</t>
  </si>
  <si>
    <t>ASO</t>
  </si>
  <si>
    <t>CONSULTAS A EMBARAZADAS DE ALTO RIESGO</t>
  </si>
  <si>
    <t>BILIRRUBINA</t>
  </si>
  <si>
    <t xml:space="preserve">PAPANICOLAOU REALIZADOS </t>
  </si>
  <si>
    <t>ACIDO URICO</t>
  </si>
  <si>
    <t>COLPOSCOPIA BIOPSIA</t>
  </si>
  <si>
    <t>ERITRO</t>
  </si>
  <si>
    <t>BIOPSIA DE ENDOMETRIO</t>
  </si>
  <si>
    <t>PRUEBA DE MALARIA</t>
  </si>
  <si>
    <t>BIOPSIA DE VERRUGAS GENITALES</t>
  </si>
  <si>
    <t>FALCEMIA</t>
  </si>
  <si>
    <t>CRIOCAUTERIZACION</t>
  </si>
  <si>
    <t>BACILOSCOPIA</t>
  </si>
  <si>
    <t>CONO ASA</t>
  </si>
  <si>
    <t>CULTIVO PARA TB</t>
  </si>
  <si>
    <t>EXTRACCION DE VERRUGAS GENITALES</t>
  </si>
  <si>
    <t>GENEXPER</t>
  </si>
  <si>
    <t>APLICACION DE ATA EN VERRUGAS GENITALES</t>
  </si>
  <si>
    <t>UROCULTIVO</t>
  </si>
  <si>
    <t>CULTIVO DE SECRECION VAGINAL</t>
  </si>
  <si>
    <t>HEMOGLOBINA GLICOSILADA</t>
  </si>
  <si>
    <t>DIABETOLOGIA</t>
  </si>
  <si>
    <t>HEPATITIS A</t>
  </si>
  <si>
    <t xml:space="preserve">CONSULTAS </t>
  </si>
  <si>
    <t>DIMERO D</t>
  </si>
  <si>
    <t>USUARIOS NUEVOS EN EL MES</t>
  </si>
  <si>
    <t>B - HCG</t>
  </si>
  <si>
    <t>GLICEMIAS REALIZADAS</t>
  </si>
  <si>
    <t>FERRITINA</t>
  </si>
  <si>
    <t>INSULINAS NPH ENTREGADAS</t>
  </si>
  <si>
    <t>PROLACTINA</t>
  </si>
  <si>
    <t>INSULINAS 70-30 ENTREGADAS</t>
  </si>
  <si>
    <t>FHS</t>
  </si>
  <si>
    <t>INSULINAS CRISTALINAS ENTREGADAS</t>
  </si>
  <si>
    <t>T3</t>
  </si>
  <si>
    <t>HIPOGLUCEMIANTE ORAL (PASTILLAS) ENTREGADAS</t>
  </si>
  <si>
    <t>T4 </t>
  </si>
  <si>
    <t>JERINGUILLAS DE INSULINAS USADAS</t>
  </si>
  <si>
    <t>TSH</t>
  </si>
  <si>
    <t>LH</t>
  </si>
  <si>
    <t>SODIO</t>
  </si>
  <si>
    <t>ODONTOLOGIA</t>
  </si>
  <si>
    <t>LIPASA</t>
  </si>
  <si>
    <t>CONSULTAS A MENORES DE 15 AÑOS</t>
  </si>
  <si>
    <t>LDH</t>
  </si>
  <si>
    <t>CONSULTAS A MAYORES DE 15 AÑOS</t>
  </si>
  <si>
    <t>PROTEINA TOTAL</t>
  </si>
  <si>
    <t>CONSULTAS A EMBARAZADAS</t>
  </si>
  <si>
    <t>ALBUMINA</t>
  </si>
  <si>
    <t>PROCEDIMIENTOS ODONTOLOGICOS</t>
  </si>
  <si>
    <t>CALCIO</t>
  </si>
  <si>
    <t>PROFILAXIS</t>
  </si>
  <si>
    <t>MAGNESIO</t>
  </si>
  <si>
    <t>EXTRACCION DE DIENTES TEMPORALES</t>
  </si>
  <si>
    <t>AMILASA</t>
  </si>
  <si>
    <t>EXTRACCION DE DIENTES PERMANENTES</t>
  </si>
  <si>
    <t>FOSFORO</t>
  </si>
  <si>
    <t>SELLANTE FOTO CURADO</t>
  </si>
  <si>
    <t>RECUBRIMIENTO PULPAR DIRECTO</t>
  </si>
  <si>
    <t>APLICACIÓN FLUOR</t>
  </si>
  <si>
    <t>SERVICIOS DE SONOGRAFIAS</t>
  </si>
  <si>
    <t>RESINA PERMANENTE</t>
  </si>
  <si>
    <t xml:space="preserve">TIPOS DE SONOGRAFIAS </t>
  </si>
  <si>
    <t>DETARTRAJE</t>
  </si>
  <si>
    <t>PELVICA</t>
  </si>
  <si>
    <t>UNIDAD EDUCATIVA</t>
  </si>
  <si>
    <t>OBSTETRICIA</t>
  </si>
  <si>
    <t>EMERGENCIAS</t>
  </si>
  <si>
    <t>TRANSVAGINAL</t>
  </si>
  <si>
    <t>FISIATRIA</t>
  </si>
  <si>
    <t>ABDOMINAL</t>
  </si>
  <si>
    <t>MAMAS</t>
  </si>
  <si>
    <t>TIROIDES</t>
  </si>
  <si>
    <t>USUARIOS QUE TERMINARON TRATAMIENTO</t>
  </si>
  <si>
    <t>TRANSRETAL</t>
  </si>
  <si>
    <t>MEDICINA GENERAL</t>
  </si>
  <si>
    <t>PROSTATA</t>
  </si>
  <si>
    <t>ESCROTO</t>
  </si>
  <si>
    <t>REFERIMIENTOS AL SEGUNDO NIVEL</t>
  </si>
  <si>
    <t>CUELLO</t>
  </si>
  <si>
    <t>CONTRAREFERENCIAS</t>
  </si>
  <si>
    <t>RENAL</t>
  </si>
  <si>
    <t>NUTRICIÓN CLÍNICA</t>
  </si>
  <si>
    <t>PARTES BLANDAS</t>
  </si>
  <si>
    <t>TOTAL SONOGRAFIAS</t>
  </si>
  <si>
    <t>BAJO PESO</t>
  </si>
  <si>
    <t>SONOGRAFIAS A EMBARAZADAS</t>
  </si>
  <si>
    <t>DESNUTRICIÓN LEVE</t>
  </si>
  <si>
    <t>DESNUTRICIÓN MODERADA</t>
  </si>
  <si>
    <t>SERVICIOS DE RADIOGRAFIAS</t>
  </si>
  <si>
    <t>DESNUTRICIÓN SEVERA</t>
  </si>
  <si>
    <t xml:space="preserve"> RADIOGRAFIAS</t>
  </si>
  <si>
    <t>EUNUTRIDOS</t>
  </si>
  <si>
    <t>TRONCO</t>
  </si>
  <si>
    <t>SOBREPESO</t>
  </si>
  <si>
    <t>CABEZA</t>
  </si>
  <si>
    <t>OBESIDAD GRADO I</t>
  </si>
  <si>
    <t>EXTREMIDADES INFERIORES</t>
  </si>
  <si>
    <t>OBESIDAD GRADO II</t>
  </si>
  <si>
    <t>EXTREMIDADES SUPERIORES</t>
  </si>
  <si>
    <t>OBESIDAD GRADO III</t>
  </si>
  <si>
    <t>OBESIDAD GRADO IV</t>
  </si>
  <si>
    <t>EMBARAZADAS ATENDIDAS</t>
  </si>
  <si>
    <t>SERVICIOS DE CITOLOGIA</t>
  </si>
  <si>
    <t>PAPANICOLAOU PROCESADOS</t>
  </si>
  <si>
    <t>RESULTADOS CON NIC I</t>
  </si>
  <si>
    <t>RESULTADOS CON NIC II</t>
  </si>
  <si>
    <t>RESULTADOS CON NIC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</si>
</sst>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Agency FB"/>
      <family val="2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FA5C5C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2F75B5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559EA"/>
        <bgColor indexed="64"/>
      </patternFill>
    </fill>
    <fill>
      <patternFill patternType="solid">
        <fgColor rgb="FF00B0F0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0" fontId="1" fillId="0" borderId="0" xfId="0" applyFon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6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1" fillId="5" borderId="6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5" fillId="6" borderId="9" xfId="0" applyFont="1" applyFill="1" applyBorder="1" applyAlignment="1">
      <alignment horizontal="left" vertical="center"/>
    </xf>
    <xf numFmtId="3" fontId="6" fillId="0" borderId="10" xfId="0" applyNumberFormat="1" applyFont="1" applyBorder="1" applyAlignment="1">
      <alignment horizontal="right"/>
    </xf>
    <xf numFmtId="0" fontId="1" fillId="6" borderId="9" xfId="0" applyFont="1" applyFill="1" applyBorder="1"/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6" borderId="13" xfId="0" applyFont="1" applyFill="1" applyBorder="1"/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3" fontId="1" fillId="0" borderId="12" xfId="0" applyNumberFormat="1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5" fillId="6" borderId="9" xfId="0" applyFont="1" applyFill="1" applyBorder="1" applyAlignment="1">
      <alignment horizontal="left" vertical="center" wrapText="1"/>
    </xf>
    <xf numFmtId="0" fontId="1" fillId="7" borderId="14" xfId="0" applyFont="1" applyFill="1" applyBorder="1" applyAlignment="1">
      <alignment horizontal="center" vertical="center" wrapText="1"/>
    </xf>
    <xf numFmtId="0" fontId="1" fillId="7" borderId="15" xfId="0" applyFont="1" applyFill="1" applyBorder="1" applyAlignment="1">
      <alignment horizontal="center" vertical="center" wrapText="1"/>
    </xf>
    <xf numFmtId="0" fontId="1" fillId="7" borderId="18" xfId="0" applyFont="1" applyFill="1" applyBorder="1" applyAlignment="1">
      <alignment horizontal="center" vertical="center" wrapText="1"/>
    </xf>
    <xf numFmtId="0" fontId="1" fillId="7" borderId="19" xfId="0" applyFont="1" applyFill="1" applyBorder="1" applyAlignment="1">
      <alignment horizontal="center" vertical="center" wrapText="1"/>
    </xf>
    <xf numFmtId="0" fontId="1" fillId="7" borderId="16" xfId="0" applyFont="1" applyFill="1" applyBorder="1" applyAlignment="1">
      <alignment horizontal="center" vertical="center" wrapText="1"/>
    </xf>
    <xf numFmtId="0" fontId="1" fillId="7" borderId="17" xfId="0" applyFont="1" applyFill="1" applyBorder="1" applyAlignment="1">
      <alignment horizontal="center" vertical="center" wrapText="1"/>
    </xf>
    <xf numFmtId="3" fontId="6" fillId="7" borderId="18" xfId="0" applyNumberFormat="1" applyFont="1" applyFill="1" applyBorder="1" applyAlignment="1">
      <alignment horizontal="center"/>
    </xf>
    <xf numFmtId="3" fontId="6" fillId="7" borderId="19" xfId="0" applyNumberFormat="1" applyFont="1" applyFill="1" applyBorder="1" applyAlignment="1">
      <alignment horizontal="center"/>
    </xf>
    <xf numFmtId="3" fontId="6" fillId="7" borderId="16" xfId="0" applyNumberFormat="1" applyFont="1" applyFill="1" applyBorder="1" applyAlignment="1">
      <alignment horizontal="center"/>
    </xf>
    <xf numFmtId="3" fontId="6" fillId="7" borderId="17" xfId="0" applyNumberFormat="1" applyFont="1" applyFill="1" applyBorder="1" applyAlignment="1">
      <alignment horizontal="center"/>
    </xf>
    <xf numFmtId="3" fontId="6" fillId="0" borderId="20" xfId="0" applyNumberFormat="1" applyFont="1" applyBorder="1" applyAlignment="1">
      <alignment horizontal="center"/>
    </xf>
    <xf numFmtId="3" fontId="7" fillId="0" borderId="10" xfId="0" applyNumberFormat="1" applyFont="1" applyBorder="1" applyAlignment="1">
      <alignment horizontal="right"/>
    </xf>
    <xf numFmtId="0" fontId="8" fillId="5" borderId="6" xfId="0" applyFont="1" applyFill="1" applyBorder="1" applyAlignment="1">
      <alignment horizontal="center" vertical="center"/>
    </xf>
    <xf numFmtId="0" fontId="0" fillId="0" borderId="18" xfId="0" applyBorder="1"/>
    <xf numFmtId="0" fontId="0" fillId="0" borderId="19" xfId="0" applyBorder="1"/>
    <xf numFmtId="3" fontId="6" fillId="0" borderId="12" xfId="0" applyNumberFormat="1" applyFont="1" applyBorder="1" applyAlignment="1">
      <alignment horizontal="right"/>
    </xf>
    <xf numFmtId="0" fontId="5" fillId="5" borderId="21" xfId="0" applyFont="1" applyFill="1" applyBorder="1" applyAlignment="1">
      <alignment horizontal="right" vertical="center" wrapText="1"/>
    </xf>
    <xf numFmtId="3" fontId="7" fillId="5" borderId="21" xfId="0" applyNumberFormat="1" applyFont="1" applyFill="1" applyBorder="1" applyAlignment="1">
      <alignment horizontal="right"/>
    </xf>
    <xf numFmtId="0" fontId="1" fillId="8" borderId="3" xfId="0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 wrapText="1"/>
    </xf>
    <xf numFmtId="3" fontId="6" fillId="0" borderId="18" xfId="0" applyNumberFormat="1" applyFont="1" applyBorder="1" applyAlignment="1">
      <alignment horizontal="center"/>
    </xf>
    <xf numFmtId="0" fontId="0" fillId="0" borderId="10" xfId="0" applyBorder="1" applyAlignment="1">
      <alignment horizontal="right"/>
    </xf>
    <xf numFmtId="3" fontId="6" fillId="0" borderId="16" xfId="0" applyNumberFormat="1" applyFont="1" applyBorder="1" applyAlignment="1">
      <alignment horizontal="center"/>
    </xf>
    <xf numFmtId="0" fontId="0" fillId="0" borderId="17" xfId="0" applyBorder="1"/>
    <xf numFmtId="0" fontId="0" fillId="0" borderId="22" xfId="0" applyBorder="1" applyAlignment="1">
      <alignment horizontal="right"/>
    </xf>
    <xf numFmtId="0" fontId="1" fillId="9" borderId="9" xfId="0" applyFont="1" applyFill="1" applyBorder="1"/>
    <xf numFmtId="0" fontId="1" fillId="9" borderId="23" xfId="0" applyFont="1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3" fontId="7" fillId="0" borderId="22" xfId="0" applyNumberFormat="1" applyFont="1" applyBorder="1" applyAlignment="1">
      <alignment horizontal="right"/>
    </xf>
    <xf numFmtId="0" fontId="9" fillId="10" borderId="6" xfId="0" applyFont="1" applyFill="1" applyBorder="1" applyAlignment="1">
      <alignment horizontal="center" vertical="center"/>
    </xf>
    <xf numFmtId="0" fontId="10" fillId="10" borderId="8" xfId="0" applyFont="1" applyFill="1" applyBorder="1" applyAlignment="1">
      <alignment horizontal="center" vertical="center" wrapText="1"/>
    </xf>
    <xf numFmtId="0" fontId="9" fillId="10" borderId="7" xfId="0" applyFont="1" applyFill="1" applyBorder="1" applyAlignment="1">
      <alignment horizontal="center" vertical="center" wrapText="1"/>
    </xf>
    <xf numFmtId="0" fontId="9" fillId="11" borderId="9" xfId="0" applyFont="1" applyFill="1" applyBorder="1" applyAlignment="1">
      <alignment vertical="center"/>
    </xf>
    <xf numFmtId="3" fontId="11" fillId="0" borderId="10" xfId="0" applyNumberFormat="1" applyFont="1" applyBorder="1" applyAlignment="1">
      <alignment horizontal="right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" fillId="12" borderId="24" xfId="0" applyFont="1" applyFill="1" applyBorder="1"/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" fillId="13" borderId="3" xfId="0" applyFont="1" applyFill="1" applyBorder="1" applyAlignment="1">
      <alignment horizontal="center" vertical="center" wrapText="1"/>
    </xf>
    <xf numFmtId="0" fontId="1" fillId="13" borderId="5" xfId="0" applyFont="1" applyFill="1" applyBorder="1" applyAlignment="1">
      <alignment horizontal="center" vertical="center" wrapText="1"/>
    </xf>
    <xf numFmtId="0" fontId="1" fillId="9" borderId="24" xfId="0" applyFont="1" applyFill="1" applyBorder="1"/>
    <xf numFmtId="0" fontId="9" fillId="11" borderId="23" xfId="0" applyFont="1" applyFill="1" applyBorder="1" applyAlignment="1">
      <alignment vertical="center"/>
    </xf>
    <xf numFmtId="0" fontId="12" fillId="0" borderId="16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Puebas de </a:t>
            </a:r>
            <a:r>
              <a:rPr lang="en-US" sz="12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laboratorio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</a:t>
            </a:r>
            <a:r>
              <a:rPr lang="en-US" sz="1200" baseline="0">
                <a:solidFill>
                  <a:sysClr val="windowText" lastClr="000000"/>
                </a:solidFill>
              </a:rPr>
              <a:t> - Junio </a:t>
            </a:r>
            <a:r>
              <a:rPr lang="en-US" sz="1200">
                <a:solidFill>
                  <a:sysClr val="windowText" lastClr="000000"/>
                </a:solidFill>
              </a:rPr>
              <a:t>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'ABRIL-JUNIO'!$B$8</c:f>
              <c:strCache>
                <c:ptCount val="1"/>
                <c:pt idx="0">
                  <c:v>CANTIDAD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'ABRIL-JUNIO'!$A$9:$A$42</c:f>
              <c:strCache>
                <c:ptCount val="34"/>
                <c:pt idx="0">
                  <c:v>HEMOG</c:v>
                </c:pt>
                <c:pt idx="1">
                  <c:v>GLIC</c:v>
                </c:pt>
                <c:pt idx="2">
                  <c:v>HCG</c:v>
                </c:pt>
                <c:pt idx="3">
                  <c:v>ORINA</c:v>
                </c:pt>
                <c:pt idx="4">
                  <c:v>COPROL</c:v>
                </c:pt>
                <c:pt idx="5">
                  <c:v>HIV</c:v>
                </c:pt>
                <c:pt idx="6">
                  <c:v>HBSAG</c:v>
                </c:pt>
                <c:pt idx="7">
                  <c:v>PRUEBAS DE SIFILIS</c:v>
                </c:pt>
                <c:pt idx="8">
                  <c:v>TIPIF</c:v>
                </c:pt>
                <c:pt idx="9">
                  <c:v>PSA</c:v>
                </c:pt>
                <c:pt idx="10">
                  <c:v>HVC</c:v>
                </c:pt>
                <c:pt idx="11">
                  <c:v>TOXOSPLASMOSIS</c:v>
                </c:pt>
                <c:pt idx="12">
                  <c:v>COLESTEROL</c:v>
                </c:pt>
                <c:pt idx="13">
                  <c:v>TRIGLICERIDO</c:v>
                </c:pt>
                <c:pt idx="14">
                  <c:v>HDL</c:v>
                </c:pt>
                <c:pt idx="15">
                  <c:v>LDL</c:v>
                </c:pt>
                <c:pt idx="16">
                  <c:v>UREA</c:v>
                </c:pt>
                <c:pt idx="17">
                  <c:v>CREATINA</c:v>
                </c:pt>
                <c:pt idx="18">
                  <c:v>TGO</c:v>
                </c:pt>
                <c:pt idx="19">
                  <c:v>TGP</c:v>
                </c:pt>
                <c:pt idx="20">
                  <c:v>FR</c:v>
                </c:pt>
                <c:pt idx="21">
                  <c:v>PCR</c:v>
                </c:pt>
                <c:pt idx="22">
                  <c:v>ASO</c:v>
                </c:pt>
                <c:pt idx="23">
                  <c:v>BILIRRUBINA</c:v>
                </c:pt>
                <c:pt idx="24">
                  <c:v>ACIDO URICO</c:v>
                </c:pt>
                <c:pt idx="25">
                  <c:v>ERITRO</c:v>
                </c:pt>
                <c:pt idx="26">
                  <c:v>PRUEBA DE MALARIA</c:v>
                </c:pt>
                <c:pt idx="27">
                  <c:v>FALCEMIA</c:v>
                </c:pt>
                <c:pt idx="28">
                  <c:v>BACILOSCOPIA</c:v>
                </c:pt>
                <c:pt idx="29">
                  <c:v>CULTIVO PARA TB</c:v>
                </c:pt>
                <c:pt idx="30">
                  <c:v>GENEXPER</c:v>
                </c:pt>
                <c:pt idx="31">
                  <c:v>UROCULTIVO</c:v>
                </c:pt>
                <c:pt idx="32">
                  <c:v>CULTIVO DE SECRECION VAGINAL</c:v>
                </c:pt>
                <c:pt idx="33">
                  <c:v>HEMOGLOBINA GLICOSILADA</c:v>
                </c:pt>
              </c:strCache>
            </c:strRef>
          </c:cat>
          <c:val>
            <c:numRef>
              <c:f>'ABRIL-JUNIO'!$B$9:$B$42</c:f>
              <c:numCache>
                <c:formatCode>#,##0</c:formatCode>
                <c:ptCount val="34"/>
                <c:pt idx="0">
                  <c:v>4807</c:v>
                </c:pt>
                <c:pt idx="1">
                  <c:v>3374</c:v>
                </c:pt>
                <c:pt idx="2">
                  <c:v>387</c:v>
                </c:pt>
                <c:pt idx="3">
                  <c:v>4261</c:v>
                </c:pt>
                <c:pt idx="4">
                  <c:v>1823</c:v>
                </c:pt>
                <c:pt idx="5">
                  <c:v>1174</c:v>
                </c:pt>
                <c:pt idx="6">
                  <c:v>1026</c:v>
                </c:pt>
                <c:pt idx="7">
                  <c:v>877</c:v>
                </c:pt>
                <c:pt idx="8">
                  <c:v>784</c:v>
                </c:pt>
                <c:pt idx="9">
                  <c:v>73</c:v>
                </c:pt>
                <c:pt idx="10">
                  <c:v>1051</c:v>
                </c:pt>
                <c:pt idx="11">
                  <c:v>644</c:v>
                </c:pt>
                <c:pt idx="12">
                  <c:v>2236</c:v>
                </c:pt>
                <c:pt idx="13">
                  <c:v>2166</c:v>
                </c:pt>
                <c:pt idx="14">
                  <c:v>1379</c:v>
                </c:pt>
                <c:pt idx="15">
                  <c:v>1368</c:v>
                </c:pt>
                <c:pt idx="16">
                  <c:v>2069</c:v>
                </c:pt>
                <c:pt idx="17">
                  <c:v>2102</c:v>
                </c:pt>
                <c:pt idx="18">
                  <c:v>1395</c:v>
                </c:pt>
                <c:pt idx="19">
                  <c:v>1361</c:v>
                </c:pt>
                <c:pt idx="20">
                  <c:v>350</c:v>
                </c:pt>
                <c:pt idx="21">
                  <c:v>392</c:v>
                </c:pt>
                <c:pt idx="22">
                  <c:v>866</c:v>
                </c:pt>
                <c:pt idx="23">
                  <c:v>94</c:v>
                </c:pt>
                <c:pt idx="24">
                  <c:v>736</c:v>
                </c:pt>
                <c:pt idx="25">
                  <c:v>272</c:v>
                </c:pt>
                <c:pt idx="26">
                  <c:v>16</c:v>
                </c:pt>
                <c:pt idx="27">
                  <c:v>880</c:v>
                </c:pt>
                <c:pt idx="28">
                  <c:v>46</c:v>
                </c:pt>
                <c:pt idx="29">
                  <c:v>29</c:v>
                </c:pt>
                <c:pt idx="30">
                  <c:v>84</c:v>
                </c:pt>
                <c:pt idx="31">
                  <c:v>34</c:v>
                </c:pt>
                <c:pt idx="32">
                  <c:v>37</c:v>
                </c:pt>
                <c:pt idx="33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7C-40B9-AE54-1B21AC44AC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9309760"/>
        <c:axId val="419307800"/>
      </c:barChart>
      <c:catAx>
        <c:axId val="41930976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9307800"/>
        <c:crosses val="autoZero"/>
        <c:auto val="1"/>
        <c:lblAlgn val="ctr"/>
        <c:lblOffset val="100"/>
        <c:noMultiLvlLbl val="0"/>
      </c:catAx>
      <c:valAx>
        <c:axId val="41930780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193097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 orientation="landscape" verticalDpi="0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 rtl="0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 rtl="0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Cantidad</a:t>
            </a:r>
            <a:r>
              <a:rPr lang="en-US" sz="1200" baseline="0">
                <a:solidFill>
                  <a:sysClr val="windowText" lastClr="000000"/>
                </a:solidFill>
              </a:rPr>
              <a:t> de Sonografia por tipo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 rtl="0">
              <a:defRPr>
                <a:solidFill>
                  <a:sysClr val="windowText" lastClr="000000"/>
                </a:solidFill>
              </a:defRPr>
            </a:pPr>
            <a:r>
              <a:rPr lang="en-US" sz="12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Abril - Junio 2021</a:t>
            </a:r>
            <a:endParaRPr lang="es-DO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</c:rich>
      </c:tx>
      <c:layout>
        <c:manualLayout>
          <c:xMode val="edge"/>
          <c:yMode val="edge"/>
          <c:x val="0.1435790654384039"/>
          <c:y val="2.011834444506635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 rtl="0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'ABRIL-JUNIO'!$B$66</c:f>
              <c:strCache>
                <c:ptCount val="1"/>
                <c:pt idx="0">
                  <c:v>CANTIDAD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'ABRIL-JUNIO'!$A$67:$A$77</c:f>
              <c:strCache>
                <c:ptCount val="11"/>
                <c:pt idx="0">
                  <c:v>PELVICA</c:v>
                </c:pt>
                <c:pt idx="1">
                  <c:v>OBSTETRICIA</c:v>
                </c:pt>
                <c:pt idx="2">
                  <c:v>TRANSVAGINAL</c:v>
                </c:pt>
                <c:pt idx="3">
                  <c:v>ABDOMINAL</c:v>
                </c:pt>
                <c:pt idx="4">
                  <c:v>MAMAS</c:v>
                </c:pt>
                <c:pt idx="5">
                  <c:v>TIROIDES</c:v>
                </c:pt>
                <c:pt idx="6">
                  <c:v>TRANSRETAL</c:v>
                </c:pt>
                <c:pt idx="7">
                  <c:v>PROSTATA</c:v>
                </c:pt>
                <c:pt idx="8">
                  <c:v>ESCROTO</c:v>
                </c:pt>
                <c:pt idx="9">
                  <c:v>CUELLO</c:v>
                </c:pt>
                <c:pt idx="10">
                  <c:v>RENAL</c:v>
                </c:pt>
              </c:strCache>
            </c:strRef>
          </c:cat>
          <c:val>
            <c:numRef>
              <c:f>'ABRIL-JUNIO'!$B$67:$B$77</c:f>
              <c:numCache>
                <c:formatCode>#,##0</c:formatCode>
                <c:ptCount val="11"/>
                <c:pt idx="0">
                  <c:v>553</c:v>
                </c:pt>
                <c:pt idx="1">
                  <c:v>468</c:v>
                </c:pt>
                <c:pt idx="2">
                  <c:v>460</c:v>
                </c:pt>
                <c:pt idx="3">
                  <c:v>996</c:v>
                </c:pt>
                <c:pt idx="4">
                  <c:v>296</c:v>
                </c:pt>
                <c:pt idx="5">
                  <c:v>85</c:v>
                </c:pt>
                <c:pt idx="6">
                  <c:v>3</c:v>
                </c:pt>
                <c:pt idx="7">
                  <c:v>15</c:v>
                </c:pt>
                <c:pt idx="8">
                  <c:v>2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CC2-4A84-8C37-519F02EEF5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9308584"/>
        <c:axId val="419310152"/>
      </c:barChart>
      <c:catAx>
        <c:axId val="4193085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9310152"/>
        <c:crosses val="autoZero"/>
        <c:auto val="1"/>
        <c:lblAlgn val="ctr"/>
        <c:lblOffset val="100"/>
        <c:noMultiLvlLbl val="0"/>
      </c:catAx>
      <c:valAx>
        <c:axId val="419310152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193085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 Sonografia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'ABRIL-JUNIO'!$A$79</c:f>
              <c:strCache>
                <c:ptCount val="1"/>
                <c:pt idx="0">
                  <c:v>TOTAL SONOGRAFIAS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'ABRIL-JUNIO'!$B$79</c:f>
              <c:numCache>
                <c:formatCode>#,##0</c:formatCode>
                <c:ptCount val="1"/>
                <c:pt idx="0">
                  <c:v>2878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79-47E1-89D5-F2461726B743}"/>
            </c:ext>
          </c:extLst>
        </c:ser>
        <c:ser>
          <c:idx val="1"/>
          <c:order val="1"/>
          <c:tx>
            <c:strRef>
              <c:f>'ABRIL-JUNIO'!$A$80</c:f>
              <c:strCache>
                <c:ptCount val="1"/>
                <c:pt idx="0">
                  <c:v>SONOGRAFIAS A EMBARAZADAS</c:v>
                </c:pt>
              </c:strCache>
            </c:strRef>
          </c:tx>
          <c:spPr>
            <a:gradFill rotWithShape="1">
              <a:gsLst>
                <a:gs pos="0">
                  <a:schemeClr val="accent2">
                    <a:lumMod val="110000"/>
                    <a:satMod val="105000"/>
                    <a:tint val="67000"/>
                  </a:schemeClr>
                </a:gs>
                <a:gs pos="50000">
                  <a:schemeClr val="accent2">
                    <a:lumMod val="105000"/>
                    <a:satMod val="103000"/>
                    <a:tint val="73000"/>
                  </a:schemeClr>
                </a:gs>
                <a:gs pos="100000">
                  <a:schemeClr val="accent2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2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'ABRIL-JUNIO'!$B$80</c:f>
              <c:numCache>
                <c:formatCode>#,##0</c:formatCode>
                <c:ptCount val="1"/>
                <c:pt idx="0">
                  <c:v>482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D79-47E1-89D5-F2461726B7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13600"/>
        <c:axId val="417908504"/>
      </c:barChart>
      <c:valAx>
        <c:axId val="417908504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17913600"/>
        <c:crosses val="autoZero"/>
        <c:crossBetween val="between"/>
      </c:valAx>
      <c:catAx>
        <c:axId val="417913600"/>
        <c:scaling>
          <c:orientation val="minMax"/>
        </c:scaling>
        <c:delete val="1"/>
        <c:axPos val="l"/>
        <c:numFmt formatCode="General" sourceLinked="1"/>
        <c:majorTickMark val="none"/>
        <c:minorTickMark val="none"/>
        <c:tickLblPos val="nextTo"/>
        <c:crossAx val="417908504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Cantidad de Radiografias</a:t>
            </a:r>
            <a:r>
              <a:rPr lang="en-US" sz="1200" baseline="0">
                <a:solidFill>
                  <a:sysClr val="windowText" lastClr="000000"/>
                </a:solidFill>
              </a:rPr>
              <a:t> por tipo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'ABRIL-JUNIO'!$B$83</c:f>
              <c:strCache>
                <c:ptCount val="1"/>
                <c:pt idx="0">
                  <c:v>CANTIDAD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'ABRIL-JUNIO'!$A$84:$A$87</c:f>
              <c:strCache>
                <c:ptCount val="4"/>
                <c:pt idx="0">
                  <c:v>TRONCO</c:v>
                </c:pt>
                <c:pt idx="1">
                  <c:v>CABEZA</c:v>
                </c:pt>
                <c:pt idx="2">
                  <c:v>EXTREMIDADES INFERIORES</c:v>
                </c:pt>
                <c:pt idx="3">
                  <c:v>EXTREMIDADES SUPERIORES</c:v>
                </c:pt>
              </c:strCache>
            </c:strRef>
          </c:cat>
          <c:val>
            <c:numRef>
              <c:f>'ABRIL-JUNIO'!$B$84:$B$87</c:f>
              <c:numCache>
                <c:formatCode>#,##0</c:formatCode>
                <c:ptCount val="4"/>
                <c:pt idx="0">
                  <c:v>446</c:v>
                </c:pt>
                <c:pt idx="1">
                  <c:v>80</c:v>
                </c:pt>
                <c:pt idx="2">
                  <c:v>55</c:v>
                </c:pt>
                <c:pt idx="3">
                  <c:v>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77-4B29-8FFB-6039659310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09680"/>
        <c:axId val="417912816"/>
      </c:barChart>
      <c:catAx>
        <c:axId val="4179096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7912816"/>
        <c:crosses val="autoZero"/>
        <c:auto val="1"/>
        <c:lblAlgn val="ctr"/>
        <c:lblOffset val="100"/>
        <c:noMultiLvlLbl val="0"/>
      </c:catAx>
      <c:valAx>
        <c:axId val="41791281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179096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 Citologia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</a:t>
            </a:r>
            <a:r>
              <a:rPr lang="en-US" sz="1200" baseline="0">
                <a:solidFill>
                  <a:sysClr val="windowText" lastClr="000000"/>
                </a:solidFill>
              </a:rPr>
              <a:t> -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'ABRIL-JUNIO'!$B$90</c:f>
              <c:strCache>
                <c:ptCount val="1"/>
                <c:pt idx="0">
                  <c:v>CANTIDAD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'ABRIL-JUNIO'!$A$91:$A$94</c:f>
              <c:strCache>
                <c:ptCount val="4"/>
                <c:pt idx="0">
                  <c:v>PAPANICOLAOU PROCESADOS</c:v>
                </c:pt>
                <c:pt idx="1">
                  <c:v>RESULTADOS CON NIC I</c:v>
                </c:pt>
                <c:pt idx="2">
                  <c:v>RESULTADOS CON NIC II</c:v>
                </c:pt>
                <c:pt idx="3">
                  <c:v>RESULTADOS CON NIC III</c:v>
                </c:pt>
              </c:strCache>
            </c:strRef>
          </c:cat>
          <c:val>
            <c:numRef>
              <c:f>'ABRIL-JUNIO'!$B$91:$B$94</c:f>
              <c:numCache>
                <c:formatCode>#,##0</c:formatCode>
                <c:ptCount val="4"/>
                <c:pt idx="0">
                  <c:v>1780</c:v>
                </c:pt>
                <c:pt idx="1">
                  <c:v>17</c:v>
                </c:pt>
                <c:pt idx="2">
                  <c:v>3</c:v>
                </c:pt>
                <c:pt idx="3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319-486E-B8BA-41453FF4A0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12424"/>
        <c:axId val="417913208"/>
      </c:barChart>
      <c:catAx>
        <c:axId val="41791242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7913208"/>
        <c:crosses val="autoZero"/>
        <c:auto val="1"/>
        <c:lblAlgn val="ctr"/>
        <c:lblOffset val="100"/>
        <c:noMultiLvlLbl val="0"/>
      </c:catAx>
      <c:valAx>
        <c:axId val="41791320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179124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Medicina Familiar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'ABRIL-JUNIO'!$D$9:$D$11</c:f>
              <c:strCache>
                <c:ptCount val="3"/>
                <c:pt idx="0">
                  <c:v>CONSULTAS</c:v>
                </c:pt>
                <c:pt idx="1">
                  <c:v>REFERIMIENTOS AL NIVEL ESPECIALIZADO</c:v>
                </c:pt>
                <c:pt idx="2">
                  <c:v>CONTRAREFERENCIAS A LAS UNAP</c:v>
                </c:pt>
              </c:strCache>
            </c:strRef>
          </c:cat>
          <c:val>
            <c:numRef>
              <c:f>'ABRIL-JUNIO'!$G$9:$G$11</c:f>
              <c:numCache>
                <c:formatCode>General</c:formatCode>
                <c:ptCount val="3"/>
                <c:pt idx="0">
                  <c:v>2129</c:v>
                </c:pt>
                <c:pt idx="1">
                  <c:v>218</c:v>
                </c:pt>
                <c:pt idx="2">
                  <c:v>141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A50-4A30-B04A-1CA6A57256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10072"/>
        <c:axId val="417906936"/>
      </c:barChart>
      <c:catAx>
        <c:axId val="41791007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7906936"/>
        <c:crosses val="autoZero"/>
        <c:auto val="1"/>
        <c:lblAlgn val="ctr"/>
        <c:lblOffset val="100"/>
        <c:noMultiLvlLbl val="0"/>
      </c:catAx>
      <c:valAx>
        <c:axId val="41790693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1791007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Pediatria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'ABRIL-JUNIO'!$G$12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'ABRIL-JUNIO'!$D$13:$D$15</c:f>
              <c:strCache>
                <c:ptCount val="3"/>
                <c:pt idx="0">
                  <c:v>CONSULTAS</c:v>
                </c:pt>
                <c:pt idx="1">
                  <c:v>REFERIMIENTOS AL NIVEL ESPECIALIZADO</c:v>
                </c:pt>
                <c:pt idx="2">
                  <c:v>CONTRAREFERENCIAS A LAS UNAP</c:v>
                </c:pt>
              </c:strCache>
            </c:strRef>
          </c:cat>
          <c:val>
            <c:numRef>
              <c:f>'ABRIL-JUNIO'!$G$13:$G$15</c:f>
              <c:numCache>
                <c:formatCode>General</c:formatCode>
                <c:ptCount val="3"/>
                <c:pt idx="0">
                  <c:v>1529</c:v>
                </c:pt>
                <c:pt idx="1">
                  <c:v>96</c:v>
                </c:pt>
                <c:pt idx="2">
                  <c:v>217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90-4FC7-9EE4-CB4902918A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14384"/>
        <c:axId val="417907328"/>
      </c:barChart>
      <c:catAx>
        <c:axId val="4179143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7907328"/>
        <c:crosses val="autoZero"/>
        <c:auto val="1"/>
        <c:lblAlgn val="ctr"/>
        <c:lblOffset val="100"/>
        <c:noMultiLvlLbl val="0"/>
      </c:catAx>
      <c:valAx>
        <c:axId val="417907328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179143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Medicina Interna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</a:t>
            </a:r>
            <a:r>
              <a:rPr lang="en-US" sz="1200" baseline="0">
                <a:solidFill>
                  <a:sysClr val="windowText" lastClr="000000"/>
                </a:solidFill>
              </a:rPr>
              <a:t>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'ABRIL-JUNIO'!$G$16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'ABRIL-JUNIO'!$D$17:$D$20</c:f>
              <c:strCache>
                <c:ptCount val="4"/>
                <c:pt idx="0">
                  <c:v>CONSULTAS</c:v>
                </c:pt>
                <c:pt idx="1">
                  <c:v>ELECTROCARDIOGRAMAS</c:v>
                </c:pt>
                <c:pt idx="2">
                  <c:v>REFERIMIENTOS AL NIVEL ESPECIALIZADO</c:v>
                </c:pt>
                <c:pt idx="3">
                  <c:v>CONTRAREFERENCIAS A LAS UNAP</c:v>
                </c:pt>
              </c:strCache>
            </c:strRef>
          </c:cat>
          <c:val>
            <c:numRef>
              <c:f>'ABRIL-JUNIO'!$G$17:$G$20</c:f>
              <c:numCache>
                <c:formatCode>#,##0</c:formatCode>
                <c:ptCount val="4"/>
                <c:pt idx="0" formatCode="General">
                  <c:v>180</c:v>
                </c:pt>
                <c:pt idx="1">
                  <c:v>159</c:v>
                </c:pt>
                <c:pt idx="2" formatCode="General">
                  <c:v>0</c:v>
                </c:pt>
                <c:pt idx="3" formatCode="General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977-41B4-A271-17D374E16D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11248"/>
        <c:axId val="417910856"/>
      </c:barChart>
      <c:catAx>
        <c:axId val="41791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17910856"/>
        <c:crosses val="autoZero"/>
        <c:auto val="1"/>
        <c:lblAlgn val="ctr"/>
        <c:lblOffset val="100"/>
        <c:noMultiLvlLbl val="0"/>
      </c:catAx>
      <c:valAx>
        <c:axId val="41791085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17911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Psicología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'ABRIL-JUNIO'!$G$21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'ABRIL-JUNIO'!$D$22:$D$28</c:f>
              <c:strCache>
                <c:ptCount val="7"/>
                <c:pt idx="0">
                  <c:v>CONSULTAS</c:v>
                </c:pt>
                <c:pt idx="1">
                  <c:v>USUARIOS EN SEGUIMIENTO</c:v>
                </c:pt>
                <c:pt idx="2">
                  <c:v>USUARIOS NUEVOS </c:v>
                </c:pt>
                <c:pt idx="3">
                  <c:v>USUARIOS DE ALTA</c:v>
                </c:pt>
                <c:pt idx="4">
                  <c:v>PRUEBAS DE EVALUACION PSICOLOGICA APLICADAS</c:v>
                </c:pt>
                <c:pt idx="5">
                  <c:v>REFERIMIENTOS AL NIVEL ESPECIALIZADO</c:v>
                </c:pt>
                <c:pt idx="6">
                  <c:v>CONTRAREFERENCIAS A LAS UNAP</c:v>
                </c:pt>
              </c:strCache>
            </c:strRef>
          </c:cat>
          <c:val>
            <c:numRef>
              <c:f>'ABRIL-JUNIO'!$G$22:$G$28</c:f>
              <c:numCache>
                <c:formatCode>General</c:formatCode>
                <c:ptCount val="7"/>
                <c:pt idx="0">
                  <c:v>765</c:v>
                </c:pt>
                <c:pt idx="1">
                  <c:v>232</c:v>
                </c:pt>
                <c:pt idx="2">
                  <c:v>533</c:v>
                </c:pt>
                <c:pt idx="3">
                  <c:v>10</c:v>
                </c:pt>
                <c:pt idx="4">
                  <c:v>28</c:v>
                </c:pt>
                <c:pt idx="5">
                  <c:v>17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910-4451-ADEE-0165249973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17912032"/>
        <c:axId val="420361792"/>
      </c:barChart>
      <c:catAx>
        <c:axId val="41791203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1792"/>
        <c:crosses val="autoZero"/>
        <c:auto val="1"/>
        <c:lblAlgn val="ctr"/>
        <c:lblOffset val="100"/>
        <c:noMultiLvlLbl val="0"/>
      </c:catAx>
      <c:valAx>
        <c:axId val="420361792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17912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Psicología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'ABRIL-JUNIO'!$G$21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'ABRIL-JUNIO'!$D$22:$D$28</c:f>
              <c:strCache>
                <c:ptCount val="7"/>
                <c:pt idx="0">
                  <c:v>CONSULTAS</c:v>
                </c:pt>
                <c:pt idx="1">
                  <c:v>USUARIOS EN SEGUIMIENTO</c:v>
                </c:pt>
                <c:pt idx="2">
                  <c:v>USUARIOS NUEVOS </c:v>
                </c:pt>
                <c:pt idx="3">
                  <c:v>USUARIOS DE ALTA</c:v>
                </c:pt>
                <c:pt idx="4">
                  <c:v>PRUEBAS DE EVALUACION PSICOLOGICA APLICADAS</c:v>
                </c:pt>
                <c:pt idx="5">
                  <c:v>REFERIMIENTOS AL NIVEL ESPECIALIZADO</c:v>
                </c:pt>
                <c:pt idx="6">
                  <c:v>CONTRAREFERENCIAS A LAS UNAP</c:v>
                </c:pt>
              </c:strCache>
            </c:strRef>
          </c:cat>
          <c:val>
            <c:numRef>
              <c:f>'ABRIL-JUNIO'!$G$22:$G$28</c:f>
              <c:numCache>
                <c:formatCode>General</c:formatCode>
                <c:ptCount val="7"/>
                <c:pt idx="0">
                  <c:v>765</c:v>
                </c:pt>
                <c:pt idx="1">
                  <c:v>232</c:v>
                </c:pt>
                <c:pt idx="2">
                  <c:v>533</c:v>
                </c:pt>
                <c:pt idx="3">
                  <c:v>10</c:v>
                </c:pt>
                <c:pt idx="4">
                  <c:v>28</c:v>
                </c:pt>
                <c:pt idx="5">
                  <c:v>17</c:v>
                </c:pt>
                <c:pt idx="6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9A-4396-AFF3-86DC780EB0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362184"/>
        <c:axId val="420362576"/>
      </c:barChart>
      <c:catAx>
        <c:axId val="42036218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2576"/>
        <c:crosses val="autoZero"/>
        <c:auto val="1"/>
        <c:lblAlgn val="ctr"/>
        <c:lblOffset val="100"/>
        <c:noMultiLvlLbl val="0"/>
      </c:catAx>
      <c:valAx>
        <c:axId val="42036257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203621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Ginecostetricia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</a:t>
            </a:r>
            <a:r>
              <a:rPr lang="en-US" sz="1200" baseline="0">
                <a:solidFill>
                  <a:sysClr val="windowText" lastClr="000000"/>
                </a:solidFill>
              </a:rPr>
              <a:t>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'ABRIL-JUNIO'!$G$29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'ABRIL-JUNIO'!$D$30:$D$41</c:f>
              <c:strCache>
                <c:ptCount val="12"/>
                <c:pt idx="0">
                  <c:v>CONSULTAS</c:v>
                </c:pt>
                <c:pt idx="1">
                  <c:v>CONSULTAS A EMBARAZADAS DE ALTO RIESGO</c:v>
                </c:pt>
                <c:pt idx="2">
                  <c:v>PAPANICOLAOU REALIZADOS </c:v>
                </c:pt>
                <c:pt idx="3">
                  <c:v>COLPOSCOPIA BIOPSIA</c:v>
                </c:pt>
                <c:pt idx="4">
                  <c:v>BIOPSIA DE ENDOMETRIO</c:v>
                </c:pt>
                <c:pt idx="5">
                  <c:v>BIOPSIA DE VERRUGAS GENITALES</c:v>
                </c:pt>
                <c:pt idx="6">
                  <c:v>CRIOCAUTERIZACION</c:v>
                </c:pt>
                <c:pt idx="7">
                  <c:v>CONO ASA</c:v>
                </c:pt>
                <c:pt idx="8">
                  <c:v>EXTRACCION DE VERRUGAS GENITALES</c:v>
                </c:pt>
                <c:pt idx="9">
                  <c:v>APLICACION DE ATA EN VERRUGAS GENITALES</c:v>
                </c:pt>
                <c:pt idx="10">
                  <c:v>REFERIMIENTOS AL NIVEL ESPECIALIZADO</c:v>
                </c:pt>
                <c:pt idx="11">
                  <c:v>CONTRAREFERENCIAS A LAS UNAP</c:v>
                </c:pt>
              </c:strCache>
            </c:strRef>
          </c:cat>
          <c:val>
            <c:numRef>
              <c:f>'ABRIL-JUNIO'!$G$30:$G$41</c:f>
              <c:numCache>
                <c:formatCode>General</c:formatCode>
                <c:ptCount val="12"/>
                <c:pt idx="0">
                  <c:v>1600</c:v>
                </c:pt>
                <c:pt idx="1">
                  <c:v>277</c:v>
                </c:pt>
                <c:pt idx="2">
                  <c:v>333</c:v>
                </c:pt>
                <c:pt idx="3">
                  <c:v>14</c:v>
                </c:pt>
                <c:pt idx="4">
                  <c:v>3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4</c:v>
                </c:pt>
                <c:pt idx="9">
                  <c:v>5</c:v>
                </c:pt>
                <c:pt idx="10">
                  <c:v>63</c:v>
                </c:pt>
                <c:pt idx="11">
                  <c:v>105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3F6-4715-BB10-EAAE124926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361008"/>
        <c:axId val="420361400"/>
      </c:barChart>
      <c:catAx>
        <c:axId val="420361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1400"/>
        <c:crosses val="autoZero"/>
        <c:auto val="1"/>
        <c:lblAlgn val="ctr"/>
        <c:lblOffset val="100"/>
        <c:noMultiLvlLbl val="0"/>
      </c:catAx>
      <c:valAx>
        <c:axId val="42036140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20361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</a:t>
            </a:r>
            <a:r>
              <a:rPr lang="en-US" sz="1200" baseline="0">
                <a:solidFill>
                  <a:sysClr val="windowText" lastClr="000000"/>
                </a:solidFill>
              </a:rPr>
              <a:t> Diabetologia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</a:t>
            </a:r>
            <a:r>
              <a:rPr lang="en-US" sz="1200" baseline="0">
                <a:solidFill>
                  <a:sysClr val="windowText" lastClr="000000"/>
                </a:solidFill>
              </a:rPr>
              <a:t> -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'ABRIL-JUNIO'!$G$42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'ABRIL-JUNIO'!$D$43:$D$53</c:f>
              <c:strCache>
                <c:ptCount val="11"/>
                <c:pt idx="0">
                  <c:v>CONSULTAS </c:v>
                </c:pt>
                <c:pt idx="1">
                  <c:v>USUARIOS NUEVOS EN EL MES</c:v>
                </c:pt>
                <c:pt idx="2">
                  <c:v>USUARIOS EN SEGUIMIENTO</c:v>
                </c:pt>
                <c:pt idx="3">
                  <c:v>GLICEMIAS REALIZADAS</c:v>
                </c:pt>
                <c:pt idx="4">
                  <c:v>INSULINAS NPH ENTREGADAS</c:v>
                </c:pt>
                <c:pt idx="5">
                  <c:v>INSULINAS 70-30 ENTREGADAS</c:v>
                </c:pt>
                <c:pt idx="6">
                  <c:v>INSULINAS CRISTALINAS ENTREGADAS</c:v>
                </c:pt>
                <c:pt idx="7">
                  <c:v>HIPOGLUCEMIANTE ORAL (PASTILLAS) ENTREGADAS</c:v>
                </c:pt>
                <c:pt idx="8">
                  <c:v>JERINGUILLAS DE INSULINAS USADAS</c:v>
                </c:pt>
                <c:pt idx="9">
                  <c:v>REFERIMIENTOS AL NIVEL ESPECIALIZADO</c:v>
                </c:pt>
                <c:pt idx="10">
                  <c:v>CONTRAREFERENCIAS A LAS UNAP</c:v>
                </c:pt>
              </c:strCache>
            </c:strRef>
          </c:cat>
          <c:val>
            <c:numRef>
              <c:f>'ABRIL-JUNIO'!$G$43:$G$53</c:f>
              <c:numCache>
                <c:formatCode>General</c:formatCode>
                <c:ptCount val="11"/>
                <c:pt idx="0">
                  <c:v>540</c:v>
                </c:pt>
                <c:pt idx="1">
                  <c:v>59</c:v>
                </c:pt>
                <c:pt idx="2">
                  <c:v>253</c:v>
                </c:pt>
                <c:pt idx="3">
                  <c:v>330</c:v>
                </c:pt>
                <c:pt idx="4">
                  <c:v>220</c:v>
                </c:pt>
                <c:pt idx="5">
                  <c:v>38</c:v>
                </c:pt>
                <c:pt idx="6">
                  <c:v>14</c:v>
                </c:pt>
                <c:pt idx="7">
                  <c:v>0</c:v>
                </c:pt>
                <c:pt idx="8">
                  <c:v>600</c:v>
                </c:pt>
                <c:pt idx="9">
                  <c:v>61</c:v>
                </c:pt>
                <c:pt idx="10">
                  <c:v>198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67-46CC-A56B-48D50B6809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362968"/>
        <c:axId val="420363360"/>
      </c:barChart>
      <c:catAx>
        <c:axId val="42036296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3360"/>
        <c:crosses val="autoZero"/>
        <c:auto val="1"/>
        <c:lblAlgn val="ctr"/>
        <c:lblOffset val="100"/>
        <c:noMultiLvlLbl val="0"/>
      </c:catAx>
      <c:valAx>
        <c:axId val="42036336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203629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Consultas de</a:t>
            </a:r>
            <a:r>
              <a:rPr lang="en-US" sz="1200" baseline="0">
                <a:solidFill>
                  <a:sysClr val="windowText" lastClr="000000"/>
                </a:solidFill>
              </a:rPr>
              <a:t> Odontología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'ABRIL-JUNIO'!$G$54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cat>
            <c:strRef>
              <c:f>'ABRIL-JUNIO'!$D$55:$D$57</c:f>
              <c:strCache>
                <c:ptCount val="3"/>
                <c:pt idx="0">
                  <c:v>CONSULTAS A MENORES DE 15 AÑOS</c:v>
                </c:pt>
                <c:pt idx="1">
                  <c:v>CONSULTAS A MAYORES DE 15 AÑOS</c:v>
                </c:pt>
                <c:pt idx="2">
                  <c:v>CONSULTAS A EMBARAZADAS</c:v>
                </c:pt>
              </c:strCache>
            </c:strRef>
          </c:cat>
          <c:val>
            <c:numRef>
              <c:f>'ABRIL-JUNIO'!$G$55:$G$57</c:f>
              <c:numCache>
                <c:formatCode>#,##0</c:formatCode>
                <c:ptCount val="3"/>
                <c:pt idx="0">
                  <c:v>407</c:v>
                </c:pt>
                <c:pt idx="1">
                  <c:v>1048</c:v>
                </c:pt>
                <c:pt idx="2">
                  <c:v>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A66-49CF-920C-7F1499C6C3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365320"/>
        <c:axId val="420364536"/>
      </c:barChart>
      <c:catAx>
        <c:axId val="420365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4536"/>
        <c:crosses val="autoZero"/>
        <c:auto val="1"/>
        <c:lblAlgn val="ctr"/>
        <c:lblOffset val="100"/>
        <c:noMultiLvlLbl val="0"/>
      </c:catAx>
      <c:valAx>
        <c:axId val="42036453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20365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Procedimientos de</a:t>
            </a:r>
            <a:r>
              <a:rPr lang="en-US" sz="1200" baseline="0">
                <a:solidFill>
                  <a:sysClr val="windowText" lastClr="000000"/>
                </a:solidFill>
              </a:rPr>
              <a:t> Odontología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 Junio 2021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'ABRIL-JUNIO'!$G$58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'ABRIL-JUNIO'!$D$59:$D$68</c:f>
              <c:strCache>
                <c:ptCount val="10"/>
                <c:pt idx="0">
                  <c:v>PROFILAXIS</c:v>
                </c:pt>
                <c:pt idx="1">
                  <c:v>EXTRACCION DE DIENTES TEMPORALES</c:v>
                </c:pt>
                <c:pt idx="2">
                  <c:v>EXTRACCION DE DIENTES PERMANENTES</c:v>
                </c:pt>
                <c:pt idx="3">
                  <c:v>SELLANTE FOTO CURADO</c:v>
                </c:pt>
                <c:pt idx="4">
                  <c:v>RECUBRIMIENTO PULPAR DIRECTO</c:v>
                </c:pt>
                <c:pt idx="5">
                  <c:v>APLICACIÓN FLUOR</c:v>
                </c:pt>
                <c:pt idx="6">
                  <c:v>RESINA PERMANENTE</c:v>
                </c:pt>
                <c:pt idx="7">
                  <c:v>DETARTRAJE</c:v>
                </c:pt>
                <c:pt idx="8">
                  <c:v>UNIDAD EDUCATIVA</c:v>
                </c:pt>
                <c:pt idx="9">
                  <c:v>EMERGENCIAS</c:v>
                </c:pt>
              </c:strCache>
            </c:strRef>
          </c:cat>
          <c:val>
            <c:numRef>
              <c:f>'ABRIL-JUNIO'!$G$59:$G$68</c:f>
              <c:numCache>
                <c:formatCode>#,##0</c:formatCode>
                <c:ptCount val="10"/>
                <c:pt idx="0">
                  <c:v>163</c:v>
                </c:pt>
                <c:pt idx="1">
                  <c:v>242</c:v>
                </c:pt>
                <c:pt idx="2">
                  <c:v>394</c:v>
                </c:pt>
                <c:pt idx="3">
                  <c:v>0</c:v>
                </c:pt>
                <c:pt idx="4">
                  <c:v>48</c:v>
                </c:pt>
                <c:pt idx="5">
                  <c:v>136</c:v>
                </c:pt>
                <c:pt idx="6">
                  <c:v>179</c:v>
                </c:pt>
                <c:pt idx="7">
                  <c:v>335</c:v>
                </c:pt>
                <c:pt idx="8" formatCode="General">
                  <c:v>634</c:v>
                </c:pt>
                <c:pt idx="9" formatCode="General">
                  <c:v>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BB-4254-8697-0FCFD74941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366104"/>
        <c:axId val="420366496"/>
      </c:barChart>
      <c:catAx>
        <c:axId val="4203661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6496"/>
        <c:crosses val="autoZero"/>
        <c:auto val="1"/>
        <c:lblAlgn val="ctr"/>
        <c:lblOffset val="100"/>
        <c:noMultiLvlLbl val="0"/>
      </c:catAx>
      <c:valAx>
        <c:axId val="420366496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20366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 Fisiatría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</a:t>
            </a:r>
            <a:r>
              <a:rPr lang="en-US" sz="1200" baseline="0">
                <a:solidFill>
                  <a:sysClr val="windowText" lastClr="000000"/>
                </a:solidFill>
              </a:rPr>
              <a:t> -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'ABRIL-JUNIO'!$G$69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'ABRIL-JUNIO'!$D$70:$D$72</c:f>
              <c:strCache>
                <c:ptCount val="3"/>
                <c:pt idx="0">
                  <c:v>CONSULTAS</c:v>
                </c:pt>
                <c:pt idx="1">
                  <c:v>USUARIOS EN SEGUIMIENTO</c:v>
                </c:pt>
                <c:pt idx="2">
                  <c:v>USUARIOS QUE TERMINARON TRATAMIENTO</c:v>
                </c:pt>
              </c:strCache>
            </c:strRef>
          </c:cat>
          <c:val>
            <c:numRef>
              <c:f>'ABRIL-JUNIO'!$G$70:$G$72</c:f>
              <c:numCache>
                <c:formatCode>#,##0</c:formatCode>
                <c:ptCount val="3"/>
                <c:pt idx="0">
                  <c:v>225</c:v>
                </c:pt>
                <c:pt idx="1">
                  <c:v>0</c:v>
                </c:pt>
                <c:pt idx="2">
                  <c:v>85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73-4EE6-BB44-1FDF20C4ED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366888"/>
        <c:axId val="420367280"/>
      </c:barChart>
      <c:catAx>
        <c:axId val="4203668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367280"/>
        <c:crosses val="autoZero"/>
        <c:auto val="1"/>
        <c:lblAlgn val="ctr"/>
        <c:lblOffset val="100"/>
        <c:noMultiLvlLbl val="0"/>
      </c:catAx>
      <c:valAx>
        <c:axId val="42036728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20366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Servicios de Medicina General</a:t>
            </a:r>
            <a:endParaRPr lang="en-US" sz="1200" b="0" i="0" u="none" strike="noStrike" kern="1200" cap="none" spc="2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endParaRP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</a:t>
            </a:r>
            <a:r>
              <a:rPr lang="en-US" sz="1200" baseline="0">
                <a:solidFill>
                  <a:sysClr val="windowText" lastClr="000000"/>
                </a:solidFill>
              </a:rPr>
              <a:t>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0.31438884608303735"/>
          <c:y val="0.53003148104912834"/>
          <c:w val="0.65530233810864802"/>
          <c:h val="0.4001272840258547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'ABRIL-JUNIO'!$G$73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'ABRIL-JUNIO'!$D$74:$D$76</c:f>
              <c:strCache>
                <c:ptCount val="3"/>
                <c:pt idx="0">
                  <c:v>CONSULTAS</c:v>
                </c:pt>
                <c:pt idx="1">
                  <c:v>REFERIMIENTOS AL SEGUNDO NIVEL</c:v>
                </c:pt>
                <c:pt idx="2">
                  <c:v>CONTRAREFERENCIAS</c:v>
                </c:pt>
              </c:strCache>
            </c:strRef>
          </c:cat>
          <c:val>
            <c:numRef>
              <c:f>'ABRIL-JUNIO'!$G$74:$G$76</c:f>
              <c:numCache>
                <c:formatCode>#,##0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717-492D-8ECA-72B309EC48D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494888"/>
        <c:axId val="420491360"/>
      </c:barChart>
      <c:catAx>
        <c:axId val="4204948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491360"/>
        <c:crosses val="autoZero"/>
        <c:auto val="1"/>
        <c:lblAlgn val="ctr"/>
        <c:lblOffset val="100"/>
        <c:noMultiLvlLbl val="0"/>
      </c:catAx>
      <c:valAx>
        <c:axId val="420491360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2049488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>
              <a:defRPr sz="1400" b="0" i="0" u="none" strike="noStrike" kern="1200" cap="none" spc="2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Centro Clínico y Diagnóstico de Primer Nivel de Atención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s-DO" sz="14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Regional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 b="0" i="0" u="none" strike="noStrike" kern="1200" cap="none" spc="20" baseline="0">
                <a:solidFill>
                  <a:sysClr val="windowText" lastClr="000000"/>
                </a:solidFill>
                <a:effectLst/>
                <a:latin typeface="+mn-lt"/>
                <a:ea typeface="+mn-ea"/>
                <a:cs typeface="+mn-cs"/>
              </a:rPr>
              <a:t>Nutricion</a:t>
            </a:r>
          </a:p>
          <a:p>
            <a:pPr algn="ctr">
              <a:defRPr>
                <a:solidFill>
                  <a:sysClr val="windowText" lastClr="000000"/>
                </a:solidFill>
              </a:defRPr>
            </a:pPr>
            <a:r>
              <a:rPr lang="en-US" sz="1200">
                <a:solidFill>
                  <a:sysClr val="windowText" lastClr="000000"/>
                </a:solidFill>
              </a:rPr>
              <a:t>Abril -</a:t>
            </a:r>
            <a:r>
              <a:rPr lang="en-US" sz="1200" baseline="0">
                <a:solidFill>
                  <a:sysClr val="windowText" lastClr="000000"/>
                </a:solidFill>
              </a:rPr>
              <a:t> Junio 2021</a:t>
            </a:r>
            <a:endParaRPr lang="en-US" sz="1200">
              <a:solidFill>
                <a:sysClr val="windowText" lastClr="000000"/>
              </a:solidFill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algn="ctr">
            <a:defRPr sz="1400" b="0" i="0" u="none" strike="noStrike" kern="1200" cap="none" spc="2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>
        <c:manualLayout>
          <c:layoutTarget val="inner"/>
          <c:xMode val="edge"/>
          <c:yMode val="edge"/>
          <c:x val="0.29923443817887996"/>
          <c:y val="0.36281489566279457"/>
          <c:w val="0.65530233810864802"/>
          <c:h val="0.59998394618148465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'ABRIL-JUNIO'!$G$77</c:f>
              <c:strCache>
                <c:ptCount val="1"/>
                <c:pt idx="0">
                  <c:v>TOTAL</c:v>
                </c:pt>
              </c:strCache>
            </c:strRef>
          </c:tx>
          <c:spPr>
            <a:gradFill rotWithShape="1">
              <a:gsLst>
                <a:gs pos="0">
                  <a:schemeClr val="accent1">
                    <a:lumMod val="110000"/>
                    <a:satMod val="105000"/>
                    <a:tint val="67000"/>
                  </a:schemeClr>
                </a:gs>
                <a:gs pos="50000">
                  <a:schemeClr val="accent1">
                    <a:lumMod val="105000"/>
                    <a:satMod val="103000"/>
                    <a:tint val="73000"/>
                  </a:schemeClr>
                </a:gs>
                <a:gs pos="100000">
                  <a:schemeClr val="accent1">
                    <a:lumMod val="105000"/>
                    <a:satMod val="109000"/>
                    <a:tint val="81000"/>
                  </a:schemeClr>
                </a:gs>
              </a:gsLst>
              <a:lin ang="5400000" scaled="0"/>
            </a:gradFill>
            <a:ln w="9525" cap="flat" cmpd="sng" algn="ctr">
              <a:solidFill>
                <a:schemeClr val="accent1">
                  <a:shade val="95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'ABRIL-JUNIO'!$D$78:$D$89</c:f>
              <c:strCache>
                <c:ptCount val="12"/>
                <c:pt idx="0">
                  <c:v>CONSULTAS</c:v>
                </c:pt>
                <c:pt idx="1">
                  <c:v>BAJO PESO</c:v>
                </c:pt>
                <c:pt idx="2">
                  <c:v>DESNUTRICIÓN LEVE</c:v>
                </c:pt>
                <c:pt idx="3">
                  <c:v>DESNUTRICIÓN MODERADA</c:v>
                </c:pt>
                <c:pt idx="4">
                  <c:v>DESNUTRICIÓN SEVERA</c:v>
                </c:pt>
                <c:pt idx="5">
                  <c:v>EUNUTRIDOS</c:v>
                </c:pt>
                <c:pt idx="6">
                  <c:v>SOBREPESO</c:v>
                </c:pt>
                <c:pt idx="7">
                  <c:v>OBESIDAD GRADO I</c:v>
                </c:pt>
                <c:pt idx="8">
                  <c:v>OBESIDAD GRADO II</c:v>
                </c:pt>
                <c:pt idx="9">
                  <c:v>OBESIDAD GRADO III</c:v>
                </c:pt>
                <c:pt idx="10">
                  <c:v>OBESIDAD GRADO IV</c:v>
                </c:pt>
                <c:pt idx="11">
                  <c:v>EMBARAZADAS ATENDIDAS</c:v>
                </c:pt>
              </c:strCache>
            </c:strRef>
          </c:cat>
          <c:val>
            <c:numRef>
              <c:f>'ABRIL-JUNIO'!$G$78:$G$89</c:f>
              <c:numCache>
                <c:formatCode>#,##0</c:formatCode>
                <c:ptCount val="12"/>
                <c:pt idx="0">
                  <c:v>548</c:v>
                </c:pt>
                <c:pt idx="1">
                  <c:v>57</c:v>
                </c:pt>
                <c:pt idx="2">
                  <c:v>9</c:v>
                </c:pt>
                <c:pt idx="3">
                  <c:v>7</c:v>
                </c:pt>
                <c:pt idx="4">
                  <c:v>1</c:v>
                </c:pt>
                <c:pt idx="5">
                  <c:v>137</c:v>
                </c:pt>
                <c:pt idx="6">
                  <c:v>64</c:v>
                </c:pt>
                <c:pt idx="7">
                  <c:v>100</c:v>
                </c:pt>
                <c:pt idx="8">
                  <c:v>84</c:v>
                </c:pt>
                <c:pt idx="9">
                  <c:v>33</c:v>
                </c:pt>
                <c:pt idx="10">
                  <c:v>29</c:v>
                </c:pt>
                <c:pt idx="11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CC-452A-9291-8E855432CE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axId val="420496456"/>
        <c:axId val="420497632"/>
      </c:barChart>
      <c:catAx>
        <c:axId val="4204964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20497632"/>
        <c:crosses val="autoZero"/>
        <c:auto val="1"/>
        <c:lblAlgn val="ctr"/>
        <c:lblOffset val="100"/>
        <c:noMultiLvlLbl val="0"/>
      </c:catAx>
      <c:valAx>
        <c:axId val="420497632"/>
        <c:scaling>
          <c:orientation val="minMax"/>
        </c:scaling>
        <c:delete val="1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crossAx val="42049645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4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5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6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7.xml><?xml version="1.0" encoding="utf-8"?>
<cs:chartStyle xmlns:cs="http://schemas.microsoft.com/office/drawing/2012/chartStyle" xmlns:a="http://schemas.openxmlformats.org/drawingml/2006/main" id="219">
  <cs:axisTitle>
    <cs:lnRef idx="0"/>
    <cs:fillRef idx="0"/>
    <cs:effectRef idx="0"/>
    <cs:fontRef idx="minor">
      <a:schemeClr val="tx1">
        <a:lumMod val="50000"/>
        <a:lumOff val="50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158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4"/>
  <cs:dataPointWirefram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tx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2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304800</xdr:colOff>
      <xdr:row>5</xdr:row>
      <xdr:rowOff>176210</xdr:rowOff>
    </xdr:from>
    <xdr:to>
      <xdr:col>15</xdr:col>
      <xdr:colOff>75080</xdr:colOff>
      <xdr:row>43</xdr:row>
      <xdr:rowOff>28575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CD4208F-E2A0-4047-BCB5-C6EC56163CD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332816</xdr:colOff>
      <xdr:row>43</xdr:row>
      <xdr:rowOff>146798</xdr:rowOff>
    </xdr:from>
    <xdr:to>
      <xdr:col>15</xdr:col>
      <xdr:colOff>103096</xdr:colOff>
      <xdr:row>62</xdr:row>
      <xdr:rowOff>133911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8B53C349-9855-4986-BFFC-0A0754EBD24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7</xdr:col>
      <xdr:colOff>332815</xdr:colOff>
      <xdr:row>63</xdr:row>
      <xdr:rowOff>1120</xdr:rowOff>
    </xdr:from>
    <xdr:to>
      <xdr:col>15</xdr:col>
      <xdr:colOff>119904</xdr:colOff>
      <xdr:row>73</xdr:row>
      <xdr:rowOff>23812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C6149A2-B787-4964-8D4C-FA9ADD9E21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15</xdr:col>
      <xdr:colOff>236765</xdr:colOff>
      <xdr:row>5</xdr:row>
      <xdr:rowOff>131990</xdr:rowOff>
    </xdr:from>
    <xdr:to>
      <xdr:col>23</xdr:col>
      <xdr:colOff>7045</xdr:colOff>
      <xdr:row>18</xdr:row>
      <xdr:rowOff>27214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C85E3E50-9086-4250-B21B-7CBB226CF2C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15</xdr:col>
      <xdr:colOff>250372</xdr:colOff>
      <xdr:row>18</xdr:row>
      <xdr:rowOff>122464</xdr:rowOff>
    </xdr:from>
    <xdr:to>
      <xdr:col>23</xdr:col>
      <xdr:colOff>20652</xdr:colOff>
      <xdr:row>31</xdr:row>
      <xdr:rowOff>66674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FDFE3B6A-DC36-4383-94DD-BFDC2B585C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15</xdr:col>
      <xdr:colOff>263980</xdr:colOff>
      <xdr:row>31</xdr:row>
      <xdr:rowOff>175532</xdr:rowOff>
    </xdr:from>
    <xdr:to>
      <xdr:col>23</xdr:col>
      <xdr:colOff>34260</xdr:colOff>
      <xdr:row>43</xdr:row>
      <xdr:rowOff>43543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17E32257-89B4-46BA-AB94-CB7074DA78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263979</xdr:colOff>
      <xdr:row>43</xdr:row>
      <xdr:rowOff>152400</xdr:rowOff>
    </xdr:from>
    <xdr:to>
      <xdr:col>23</xdr:col>
      <xdr:colOff>34259</xdr:colOff>
      <xdr:row>55</xdr:row>
      <xdr:rowOff>160564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BD2160A6-226B-4504-9EB3-3889E8D936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263980</xdr:colOff>
      <xdr:row>56</xdr:row>
      <xdr:rowOff>123825</xdr:rowOff>
    </xdr:from>
    <xdr:to>
      <xdr:col>23</xdr:col>
      <xdr:colOff>34260</xdr:colOff>
      <xdr:row>68</xdr:row>
      <xdr:rowOff>159203</xdr:rowOff>
    </xdr:to>
    <xdr:graphicFrame macro="">
      <xdr:nvGraphicFramePr>
        <xdr:cNvPr id="9" name="Gráfico 8">
          <a:extLst>
            <a:ext uri="{FF2B5EF4-FFF2-40B4-BE49-F238E27FC236}">
              <a16:creationId xmlns:a16="http://schemas.microsoft.com/office/drawing/2014/main" id="{E151510B-B24F-412B-8256-16587B4C129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23</xdr:col>
      <xdr:colOff>168730</xdr:colOff>
      <xdr:row>5</xdr:row>
      <xdr:rowOff>118382</xdr:rowOff>
    </xdr:from>
    <xdr:to>
      <xdr:col>30</xdr:col>
      <xdr:colOff>701010</xdr:colOff>
      <xdr:row>18</xdr:row>
      <xdr:rowOff>0</xdr:rowOff>
    </xdr:to>
    <xdr:graphicFrame macro="">
      <xdr:nvGraphicFramePr>
        <xdr:cNvPr id="10" name="Gráfico 9">
          <a:extLst>
            <a:ext uri="{FF2B5EF4-FFF2-40B4-BE49-F238E27FC236}">
              <a16:creationId xmlns:a16="http://schemas.microsoft.com/office/drawing/2014/main" id="{7699E7AA-58A4-43B3-BA3A-6EE806FF40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23</xdr:col>
      <xdr:colOff>180976</xdr:colOff>
      <xdr:row>18</xdr:row>
      <xdr:rowOff>133350</xdr:rowOff>
    </xdr:from>
    <xdr:to>
      <xdr:col>30</xdr:col>
      <xdr:colOff>713256</xdr:colOff>
      <xdr:row>31</xdr:row>
      <xdr:rowOff>72118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742B36E0-FD6E-48BB-88D1-B8977E9CC1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23</xdr:col>
      <xdr:colOff>180976</xdr:colOff>
      <xdr:row>31</xdr:row>
      <xdr:rowOff>161924</xdr:rowOff>
    </xdr:from>
    <xdr:to>
      <xdr:col>30</xdr:col>
      <xdr:colOff>713256</xdr:colOff>
      <xdr:row>49</xdr:row>
      <xdr:rowOff>104775</xdr:rowOff>
    </xdr:to>
    <xdr:graphicFrame macro="">
      <xdr:nvGraphicFramePr>
        <xdr:cNvPr id="12" name="Gráfico 11">
          <a:extLst>
            <a:ext uri="{FF2B5EF4-FFF2-40B4-BE49-F238E27FC236}">
              <a16:creationId xmlns:a16="http://schemas.microsoft.com/office/drawing/2014/main" id="{6BF8C855-49C8-4FE2-95B5-A635DE5746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23</xdr:col>
      <xdr:colOff>171451</xdr:colOff>
      <xdr:row>50</xdr:row>
      <xdr:rowOff>0</xdr:rowOff>
    </xdr:from>
    <xdr:to>
      <xdr:col>30</xdr:col>
      <xdr:colOff>703731</xdr:colOff>
      <xdr:row>68</xdr:row>
      <xdr:rowOff>142874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5F629B63-5087-4B48-9F3C-7CA1E902ECF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31</xdr:col>
      <xdr:colOff>95251</xdr:colOff>
      <xdr:row>5</xdr:row>
      <xdr:rowOff>104775</xdr:rowOff>
    </xdr:from>
    <xdr:to>
      <xdr:col>38</xdr:col>
      <xdr:colOff>627531</xdr:colOff>
      <xdr:row>13</xdr:row>
      <xdr:rowOff>161925</xdr:rowOff>
    </xdr:to>
    <xdr:graphicFrame macro="">
      <xdr:nvGraphicFramePr>
        <xdr:cNvPr id="14" name="Gráfico 13">
          <a:extLst>
            <a:ext uri="{FF2B5EF4-FFF2-40B4-BE49-F238E27FC236}">
              <a16:creationId xmlns:a16="http://schemas.microsoft.com/office/drawing/2014/main" id="{6352BA4F-F37E-488D-9754-91DBEBE1DD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31</xdr:col>
      <xdr:colOff>104776</xdr:colOff>
      <xdr:row>14</xdr:row>
      <xdr:rowOff>28575</xdr:rowOff>
    </xdr:from>
    <xdr:to>
      <xdr:col>38</xdr:col>
      <xdr:colOff>637056</xdr:colOff>
      <xdr:row>31</xdr:row>
      <xdr:rowOff>57150</xdr:rowOff>
    </xdr:to>
    <xdr:graphicFrame macro="">
      <xdr:nvGraphicFramePr>
        <xdr:cNvPr id="15" name="Gráfico 14">
          <a:extLst>
            <a:ext uri="{FF2B5EF4-FFF2-40B4-BE49-F238E27FC236}">
              <a16:creationId xmlns:a16="http://schemas.microsoft.com/office/drawing/2014/main" id="{3D1B55CD-6C8A-439E-8C20-7B47AA739A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31</xdr:col>
      <xdr:colOff>114301</xdr:colOff>
      <xdr:row>31</xdr:row>
      <xdr:rowOff>161924</xdr:rowOff>
    </xdr:from>
    <xdr:to>
      <xdr:col>38</xdr:col>
      <xdr:colOff>646581</xdr:colOff>
      <xdr:row>40</xdr:row>
      <xdr:rowOff>371475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13D0D7DA-A602-4B2B-A5D4-01F90A14716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31</xdr:col>
      <xdr:colOff>142876</xdr:colOff>
      <xdr:row>41</xdr:row>
      <xdr:rowOff>142875</xdr:rowOff>
    </xdr:from>
    <xdr:to>
      <xdr:col>38</xdr:col>
      <xdr:colOff>675156</xdr:colOff>
      <xdr:row>51</xdr:row>
      <xdr:rowOff>142876</xdr:rowOff>
    </xdr:to>
    <xdr:graphicFrame macro="">
      <xdr:nvGraphicFramePr>
        <xdr:cNvPr id="17" name="Gráfico 16">
          <a:extLst>
            <a:ext uri="{FF2B5EF4-FFF2-40B4-BE49-F238E27FC236}">
              <a16:creationId xmlns:a16="http://schemas.microsoft.com/office/drawing/2014/main" id="{3E5E8E4A-D9DE-4F0B-943C-3C4E93822AD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31</xdr:col>
      <xdr:colOff>0</xdr:colOff>
      <xdr:row>53</xdr:row>
      <xdr:rowOff>0</xdr:rowOff>
    </xdr:from>
    <xdr:to>
      <xdr:col>38</xdr:col>
      <xdr:colOff>666750</xdr:colOff>
      <xdr:row>72</xdr:row>
      <xdr:rowOff>123825</xdr:rowOff>
    </xdr:to>
    <xdr:graphicFrame macro="">
      <xdr:nvGraphicFramePr>
        <xdr:cNvPr id="18" name="Gráfico 17">
          <a:extLst>
            <a:ext uri="{FF2B5EF4-FFF2-40B4-BE49-F238E27FC236}">
              <a16:creationId xmlns:a16="http://schemas.microsoft.com/office/drawing/2014/main" id="{15A58A28-C74A-443E-A121-AEBEE7F317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SI-2022\Produccion%20Centro%20Diagnostico\PRODUCCION%20DE%20SERVICIOS%20CENTRO%20DIAGNOSTICO%20-%20REGIONAL%2020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ERO-JUNIO "/>
      <sheetName val="JULIO - DICIEMBRE"/>
      <sheetName val="ENERO-DICIEMBRE 2022"/>
      <sheetName val="ENERO 2022"/>
      <sheetName val="FEBRERO 2022"/>
      <sheetName val="MARZO 2022"/>
      <sheetName val="ENERO-MARZO"/>
      <sheetName val="ABRIL 2022"/>
      <sheetName val="MAYO 2022"/>
      <sheetName val="JUNIO 2022"/>
      <sheetName val="ABRIL-JUNIO"/>
      <sheetName val="JULIO 2022"/>
      <sheetName val="AGOSTO 2022"/>
      <sheetName val="SEPTIEMBRE 2022"/>
      <sheetName val="JULIO-SEPTIEMBRE"/>
      <sheetName val="OCTUBRE 2022"/>
      <sheetName val="NOVIEMBRE 2022"/>
      <sheetName val="DICIEMBRE 2022"/>
      <sheetName val="OCTUBRE-DICIEMBRE"/>
      <sheetName val="MONITOREO MENSUAL"/>
      <sheetName val="MEMORIA"/>
      <sheetName val="Hoja2"/>
    </sheetNames>
    <sheetDataSet>
      <sheetData sheetId="0"/>
      <sheetData sheetId="1"/>
      <sheetData sheetId="2"/>
      <sheetData sheetId="3">
        <row r="2">
          <cell r="A2" t="str">
            <v xml:space="preserve"> CENTRO CLINICO Y DIAGNOSTICO DE PRIMER NIVEL REGIONAL</v>
          </cell>
        </row>
        <row r="4">
          <cell r="E4" t="str">
            <v>GERENCIA DE AREA 1 Y 2</v>
          </cell>
        </row>
      </sheetData>
      <sheetData sheetId="4"/>
      <sheetData sheetId="5"/>
      <sheetData sheetId="6"/>
      <sheetData sheetId="7">
        <row r="9">
          <cell r="B9">
            <v>1298</v>
          </cell>
          <cell r="E9">
            <v>289</v>
          </cell>
          <cell r="F9">
            <v>273</v>
          </cell>
        </row>
        <row r="10">
          <cell r="B10">
            <v>885</v>
          </cell>
          <cell r="G10">
            <v>39</v>
          </cell>
        </row>
        <row r="11">
          <cell r="B11">
            <v>96</v>
          </cell>
          <cell r="G11">
            <v>13</v>
          </cell>
        </row>
        <row r="12">
          <cell r="B12">
            <v>1189</v>
          </cell>
        </row>
        <row r="13">
          <cell r="B13">
            <v>495</v>
          </cell>
          <cell r="E13">
            <v>253</v>
          </cell>
          <cell r="F13">
            <v>213</v>
          </cell>
        </row>
        <row r="14">
          <cell r="B14">
            <v>326</v>
          </cell>
          <cell r="G14">
            <v>24</v>
          </cell>
        </row>
        <row r="15">
          <cell r="B15">
            <v>313</v>
          </cell>
          <cell r="G15">
            <v>111</v>
          </cell>
        </row>
        <row r="16">
          <cell r="B16">
            <v>232</v>
          </cell>
        </row>
        <row r="17">
          <cell r="B17">
            <v>213</v>
          </cell>
          <cell r="E17">
            <v>0</v>
          </cell>
          <cell r="F17">
            <v>0</v>
          </cell>
        </row>
        <row r="18">
          <cell r="B18">
            <v>20</v>
          </cell>
          <cell r="G18">
            <v>92</v>
          </cell>
        </row>
        <row r="19">
          <cell r="B19">
            <v>279</v>
          </cell>
          <cell r="G19">
            <v>0</v>
          </cell>
        </row>
        <row r="20">
          <cell r="B20">
            <v>149</v>
          </cell>
          <cell r="G20">
            <v>0</v>
          </cell>
        </row>
        <row r="21">
          <cell r="B21">
            <v>642</v>
          </cell>
        </row>
        <row r="22">
          <cell r="B22">
            <v>605</v>
          </cell>
          <cell r="E22">
            <v>150</v>
          </cell>
          <cell r="F22">
            <v>78</v>
          </cell>
        </row>
        <row r="23">
          <cell r="B23">
            <v>297</v>
          </cell>
          <cell r="G23">
            <v>78</v>
          </cell>
        </row>
        <row r="24">
          <cell r="B24">
            <v>299</v>
          </cell>
          <cell r="G24">
            <v>150</v>
          </cell>
        </row>
        <row r="25">
          <cell r="B25">
            <v>631</v>
          </cell>
          <cell r="G25">
            <v>4</v>
          </cell>
        </row>
        <row r="26">
          <cell r="B26">
            <v>547</v>
          </cell>
          <cell r="G26">
            <v>12</v>
          </cell>
        </row>
        <row r="27">
          <cell r="B27">
            <v>330</v>
          </cell>
          <cell r="G27">
            <v>5</v>
          </cell>
        </row>
        <row r="28">
          <cell r="B28">
            <v>323</v>
          </cell>
          <cell r="G28">
            <v>0</v>
          </cell>
        </row>
        <row r="29">
          <cell r="B29">
            <v>81</v>
          </cell>
        </row>
        <row r="30">
          <cell r="B30">
            <v>95</v>
          </cell>
          <cell r="E30">
            <v>147</v>
          </cell>
          <cell r="F30">
            <v>207</v>
          </cell>
        </row>
        <row r="31">
          <cell r="B31">
            <v>217</v>
          </cell>
          <cell r="E31">
            <v>41</v>
          </cell>
          <cell r="F31">
            <v>29</v>
          </cell>
        </row>
        <row r="32">
          <cell r="B32">
            <v>27</v>
          </cell>
          <cell r="G32">
            <v>54</v>
          </cell>
        </row>
        <row r="33">
          <cell r="B33">
            <v>204</v>
          </cell>
          <cell r="G33">
            <v>2</v>
          </cell>
        </row>
        <row r="34">
          <cell r="B34">
            <v>83</v>
          </cell>
          <cell r="G34">
            <v>1</v>
          </cell>
        </row>
        <row r="35">
          <cell r="B35">
            <v>4</v>
          </cell>
          <cell r="G35">
            <v>0</v>
          </cell>
        </row>
        <row r="36">
          <cell r="B36">
            <v>254</v>
          </cell>
          <cell r="G36">
            <v>0</v>
          </cell>
        </row>
        <row r="37">
          <cell r="B37">
            <v>24</v>
          </cell>
          <cell r="G37">
            <v>0</v>
          </cell>
        </row>
        <row r="38">
          <cell r="B38">
            <v>29</v>
          </cell>
          <cell r="G38">
            <v>2</v>
          </cell>
        </row>
        <row r="39">
          <cell r="B39">
            <v>81</v>
          </cell>
          <cell r="G39">
            <v>1</v>
          </cell>
        </row>
        <row r="40">
          <cell r="B40">
            <v>7</v>
          </cell>
          <cell r="G40">
            <v>18</v>
          </cell>
        </row>
        <row r="41">
          <cell r="B41">
            <v>10</v>
          </cell>
          <cell r="G41">
            <v>3</v>
          </cell>
        </row>
        <row r="42">
          <cell r="B42">
            <v>24</v>
          </cell>
        </row>
        <row r="43">
          <cell r="B43">
            <v>2</v>
          </cell>
          <cell r="E43">
            <v>164</v>
          </cell>
          <cell r="F43">
            <v>79</v>
          </cell>
        </row>
        <row r="44">
          <cell r="B44">
            <v>1</v>
          </cell>
          <cell r="G44">
            <v>0</v>
          </cell>
        </row>
        <row r="45">
          <cell r="B45">
            <v>0</v>
          </cell>
          <cell r="G45">
            <v>15</v>
          </cell>
        </row>
        <row r="46">
          <cell r="B46">
            <v>2</v>
          </cell>
          <cell r="G46">
            <v>64</v>
          </cell>
        </row>
        <row r="47">
          <cell r="B47">
            <v>1</v>
          </cell>
          <cell r="G47">
            <v>127</v>
          </cell>
        </row>
        <row r="48">
          <cell r="B48">
            <v>3</v>
          </cell>
          <cell r="G48">
            <v>32</v>
          </cell>
        </row>
        <row r="49">
          <cell r="B49">
            <v>4</v>
          </cell>
          <cell r="G49">
            <v>2</v>
          </cell>
        </row>
        <row r="50">
          <cell r="B50">
            <v>42</v>
          </cell>
          <cell r="G50">
            <v>0</v>
          </cell>
        </row>
        <row r="51">
          <cell r="B51">
            <v>48</v>
          </cell>
          <cell r="G51">
            <v>0</v>
          </cell>
        </row>
        <row r="52">
          <cell r="B52">
            <v>48</v>
          </cell>
          <cell r="G52">
            <v>9</v>
          </cell>
        </row>
        <row r="53">
          <cell r="B53">
            <v>2</v>
          </cell>
          <cell r="G53">
            <v>40</v>
          </cell>
        </row>
        <row r="54">
          <cell r="B54">
            <v>1</v>
          </cell>
        </row>
        <row r="55">
          <cell r="B55">
            <v>1</v>
          </cell>
          <cell r="E55">
            <v>78</v>
          </cell>
          <cell r="F55">
            <v>57</v>
          </cell>
        </row>
        <row r="56">
          <cell r="B56">
            <v>0</v>
          </cell>
          <cell r="E56">
            <v>177</v>
          </cell>
          <cell r="F56">
            <v>157</v>
          </cell>
        </row>
        <row r="57">
          <cell r="B57">
            <v>0</v>
          </cell>
          <cell r="E57">
            <v>22</v>
          </cell>
          <cell r="F57">
            <v>7</v>
          </cell>
        </row>
        <row r="58">
          <cell r="B58">
            <v>2</v>
          </cell>
        </row>
        <row r="59">
          <cell r="B59">
            <v>4</v>
          </cell>
          <cell r="G59">
            <v>71</v>
          </cell>
        </row>
        <row r="60">
          <cell r="B60">
            <v>2</v>
          </cell>
          <cell r="G60">
            <v>99</v>
          </cell>
        </row>
        <row r="61">
          <cell r="B61">
            <v>1</v>
          </cell>
          <cell r="G61">
            <v>122</v>
          </cell>
        </row>
        <row r="62">
          <cell r="B62">
            <v>1</v>
          </cell>
          <cell r="G62">
            <v>0</v>
          </cell>
        </row>
        <row r="63">
          <cell r="G63">
            <v>10</v>
          </cell>
        </row>
        <row r="64">
          <cell r="G64">
            <v>54</v>
          </cell>
        </row>
        <row r="65">
          <cell r="G65">
            <v>44</v>
          </cell>
        </row>
        <row r="66">
          <cell r="G66">
            <v>128</v>
          </cell>
        </row>
        <row r="67">
          <cell r="B67">
            <v>135</v>
          </cell>
          <cell r="G67">
            <v>217</v>
          </cell>
        </row>
        <row r="68">
          <cell r="B68">
            <v>122</v>
          </cell>
          <cell r="G68">
            <v>8</v>
          </cell>
        </row>
        <row r="69">
          <cell r="B69">
            <v>126</v>
          </cell>
        </row>
        <row r="70">
          <cell r="B70">
            <v>338</v>
          </cell>
          <cell r="E70">
            <v>4</v>
          </cell>
          <cell r="F70">
            <v>45</v>
          </cell>
        </row>
        <row r="71">
          <cell r="B71">
            <v>72</v>
          </cell>
          <cell r="G71">
            <v>0</v>
          </cell>
        </row>
        <row r="72">
          <cell r="B72">
            <v>23</v>
          </cell>
          <cell r="G72">
            <v>0</v>
          </cell>
        </row>
        <row r="73">
          <cell r="B73">
            <v>0</v>
          </cell>
        </row>
        <row r="74">
          <cell r="B74">
            <v>6</v>
          </cell>
          <cell r="E74">
            <v>0</v>
          </cell>
          <cell r="F74">
            <v>0</v>
          </cell>
        </row>
        <row r="75">
          <cell r="B75">
            <v>0</v>
          </cell>
          <cell r="G75">
            <v>0</v>
          </cell>
        </row>
        <row r="76">
          <cell r="B76">
            <v>0</v>
          </cell>
          <cell r="G76">
            <v>0</v>
          </cell>
        </row>
        <row r="77">
          <cell r="B77">
            <v>0</v>
          </cell>
        </row>
        <row r="78">
          <cell r="B78">
            <v>0</v>
          </cell>
          <cell r="E78">
            <v>47</v>
          </cell>
          <cell r="F78">
            <v>91</v>
          </cell>
        </row>
        <row r="79">
          <cell r="G79">
            <v>7</v>
          </cell>
        </row>
        <row r="80">
          <cell r="B80">
            <v>121</v>
          </cell>
          <cell r="G80">
            <v>2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32</v>
          </cell>
        </row>
        <row r="84">
          <cell r="B84">
            <v>86</v>
          </cell>
          <cell r="G84">
            <v>28</v>
          </cell>
        </row>
        <row r="85">
          <cell r="B85">
            <v>68</v>
          </cell>
          <cell r="G85">
            <v>31</v>
          </cell>
        </row>
        <row r="86">
          <cell r="B86">
            <v>25</v>
          </cell>
          <cell r="G86">
            <v>21</v>
          </cell>
        </row>
        <row r="87">
          <cell r="B87">
            <v>14</v>
          </cell>
          <cell r="G87">
            <v>12</v>
          </cell>
        </row>
        <row r="88">
          <cell r="G88">
            <v>5</v>
          </cell>
        </row>
        <row r="89">
          <cell r="G89">
            <v>6</v>
          </cell>
        </row>
        <row r="91">
          <cell r="B91">
            <v>609</v>
          </cell>
        </row>
        <row r="92">
          <cell r="B92">
            <v>1</v>
          </cell>
        </row>
        <row r="93">
          <cell r="B93">
            <v>0</v>
          </cell>
        </row>
        <row r="94">
          <cell r="B94">
            <v>0</v>
          </cell>
        </row>
      </sheetData>
      <sheetData sheetId="8">
        <row r="9">
          <cell r="B9">
            <v>1940</v>
          </cell>
          <cell r="E9">
            <v>362</v>
          </cell>
          <cell r="F9">
            <v>426</v>
          </cell>
        </row>
        <row r="10">
          <cell r="B10">
            <v>1360</v>
          </cell>
          <cell r="G10">
            <v>120</v>
          </cell>
        </row>
        <row r="11">
          <cell r="B11">
            <v>188</v>
          </cell>
          <cell r="G11">
            <v>55</v>
          </cell>
        </row>
        <row r="12">
          <cell r="B12">
            <v>1632</v>
          </cell>
        </row>
        <row r="13">
          <cell r="B13">
            <v>716</v>
          </cell>
          <cell r="E13">
            <v>360</v>
          </cell>
          <cell r="F13">
            <v>347</v>
          </cell>
        </row>
        <row r="14">
          <cell r="B14">
            <v>472</v>
          </cell>
          <cell r="G14">
            <v>48</v>
          </cell>
        </row>
        <row r="15">
          <cell r="B15">
            <v>426</v>
          </cell>
          <cell r="G15">
            <v>76</v>
          </cell>
        </row>
        <row r="16">
          <cell r="B16">
            <v>418</v>
          </cell>
        </row>
        <row r="17">
          <cell r="B17">
            <v>341</v>
          </cell>
          <cell r="E17">
            <v>4</v>
          </cell>
          <cell r="F17">
            <v>63</v>
          </cell>
        </row>
        <row r="18">
          <cell r="B18">
            <v>32</v>
          </cell>
          <cell r="G18">
            <v>67</v>
          </cell>
        </row>
        <row r="19">
          <cell r="B19">
            <v>440</v>
          </cell>
          <cell r="G19">
            <v>0</v>
          </cell>
        </row>
        <row r="20">
          <cell r="B20">
            <v>284</v>
          </cell>
          <cell r="G20">
            <v>0</v>
          </cell>
        </row>
        <row r="21">
          <cell r="B21">
            <v>836</v>
          </cell>
        </row>
        <row r="22">
          <cell r="B22">
            <v>814</v>
          </cell>
          <cell r="E22">
            <v>230</v>
          </cell>
          <cell r="F22">
            <v>76</v>
          </cell>
        </row>
        <row r="23">
          <cell r="B23">
            <v>648</v>
          </cell>
          <cell r="G23">
            <v>76</v>
          </cell>
        </row>
        <row r="24">
          <cell r="B24">
            <v>642</v>
          </cell>
          <cell r="G24">
            <v>230</v>
          </cell>
        </row>
        <row r="25">
          <cell r="B25">
            <v>856</v>
          </cell>
          <cell r="G25">
            <v>4</v>
          </cell>
        </row>
        <row r="26">
          <cell r="B26">
            <v>859</v>
          </cell>
          <cell r="G26">
            <v>10</v>
          </cell>
        </row>
        <row r="27">
          <cell r="B27">
            <v>563</v>
          </cell>
          <cell r="G27">
            <v>6</v>
          </cell>
        </row>
        <row r="28">
          <cell r="B28">
            <v>559</v>
          </cell>
          <cell r="G28">
            <v>0</v>
          </cell>
        </row>
        <row r="29">
          <cell r="B29">
            <v>128</v>
          </cell>
        </row>
        <row r="30">
          <cell r="B30">
            <v>126</v>
          </cell>
          <cell r="E30">
            <v>294</v>
          </cell>
          <cell r="F30">
            <v>313</v>
          </cell>
        </row>
        <row r="31">
          <cell r="B31">
            <v>285</v>
          </cell>
          <cell r="E31">
            <v>50</v>
          </cell>
          <cell r="F31">
            <v>41</v>
          </cell>
        </row>
        <row r="32">
          <cell r="B32">
            <v>40</v>
          </cell>
          <cell r="G32">
            <v>137</v>
          </cell>
        </row>
        <row r="33">
          <cell r="B33">
            <v>266</v>
          </cell>
          <cell r="G33">
            <v>4</v>
          </cell>
        </row>
        <row r="34">
          <cell r="B34">
            <v>103</v>
          </cell>
          <cell r="G34">
            <v>2</v>
          </cell>
        </row>
        <row r="35">
          <cell r="B35">
            <v>5</v>
          </cell>
          <cell r="G35">
            <v>0</v>
          </cell>
        </row>
        <row r="36">
          <cell r="B36">
            <v>307</v>
          </cell>
          <cell r="G36">
            <v>0</v>
          </cell>
        </row>
        <row r="37">
          <cell r="B37">
            <v>14</v>
          </cell>
          <cell r="G37">
            <v>0</v>
          </cell>
        </row>
        <row r="38">
          <cell r="B38">
            <v>0</v>
          </cell>
          <cell r="G38">
            <v>2</v>
          </cell>
        </row>
        <row r="39">
          <cell r="B39">
            <v>3</v>
          </cell>
          <cell r="G39">
            <v>2</v>
          </cell>
        </row>
        <row r="40">
          <cell r="B40">
            <v>0</v>
          </cell>
          <cell r="G40">
            <v>19</v>
          </cell>
        </row>
        <row r="41">
          <cell r="B41">
            <v>0</v>
          </cell>
          <cell r="G41">
            <v>58</v>
          </cell>
        </row>
        <row r="42">
          <cell r="B42">
            <v>69</v>
          </cell>
        </row>
        <row r="43">
          <cell r="B43">
            <v>0</v>
          </cell>
          <cell r="E43">
            <v>40</v>
          </cell>
          <cell r="F43">
            <v>70</v>
          </cell>
        </row>
        <row r="44">
          <cell r="B44">
            <v>5</v>
          </cell>
          <cell r="G44">
            <v>40</v>
          </cell>
        </row>
        <row r="45">
          <cell r="B45">
            <v>65</v>
          </cell>
          <cell r="G45">
            <v>70</v>
          </cell>
        </row>
        <row r="46">
          <cell r="B46">
            <v>8</v>
          </cell>
          <cell r="G46">
            <v>153</v>
          </cell>
        </row>
        <row r="47">
          <cell r="B47">
            <v>0</v>
          </cell>
          <cell r="G47">
            <v>30</v>
          </cell>
        </row>
        <row r="48">
          <cell r="B48">
            <v>3</v>
          </cell>
          <cell r="G48">
            <v>4</v>
          </cell>
        </row>
        <row r="49">
          <cell r="B49">
            <v>3</v>
          </cell>
          <cell r="G49">
            <v>6</v>
          </cell>
        </row>
        <row r="50">
          <cell r="B50">
            <v>50</v>
          </cell>
          <cell r="G50">
            <v>0</v>
          </cell>
        </row>
        <row r="51">
          <cell r="B51">
            <v>49</v>
          </cell>
          <cell r="G51">
            <v>50</v>
          </cell>
        </row>
        <row r="52">
          <cell r="B52">
            <v>50</v>
          </cell>
          <cell r="G52">
            <v>26</v>
          </cell>
        </row>
        <row r="53">
          <cell r="B53">
            <v>2</v>
          </cell>
          <cell r="G53">
            <v>95</v>
          </cell>
        </row>
        <row r="54">
          <cell r="B54">
            <v>2</v>
          </cell>
        </row>
        <row r="55">
          <cell r="B55">
            <v>0</v>
          </cell>
          <cell r="E55">
            <v>82</v>
          </cell>
          <cell r="F55">
            <v>64</v>
          </cell>
        </row>
        <row r="56">
          <cell r="B56">
            <v>0</v>
          </cell>
          <cell r="E56">
            <v>208</v>
          </cell>
          <cell r="F56">
            <v>145</v>
          </cell>
        </row>
        <row r="57">
          <cell r="B57">
            <v>11</v>
          </cell>
          <cell r="E57">
            <v>9</v>
          </cell>
          <cell r="F57">
            <v>1</v>
          </cell>
        </row>
        <row r="58">
          <cell r="B58">
            <v>13</v>
          </cell>
        </row>
        <row r="59">
          <cell r="B59">
            <v>23</v>
          </cell>
          <cell r="G59">
            <v>37</v>
          </cell>
        </row>
        <row r="60">
          <cell r="B60">
            <v>10</v>
          </cell>
          <cell r="G60">
            <v>107</v>
          </cell>
        </row>
        <row r="61">
          <cell r="B61">
            <v>2</v>
          </cell>
          <cell r="G61">
            <v>143</v>
          </cell>
        </row>
        <row r="62">
          <cell r="B62">
            <v>13</v>
          </cell>
          <cell r="G62">
            <v>0</v>
          </cell>
        </row>
        <row r="63">
          <cell r="G63">
            <v>22</v>
          </cell>
        </row>
        <row r="64">
          <cell r="G64">
            <v>41</v>
          </cell>
        </row>
        <row r="65">
          <cell r="G65">
            <v>55</v>
          </cell>
        </row>
        <row r="66">
          <cell r="G66">
            <v>125</v>
          </cell>
        </row>
        <row r="67">
          <cell r="B67">
            <v>221</v>
          </cell>
          <cell r="G67">
            <v>194</v>
          </cell>
        </row>
        <row r="68">
          <cell r="B68">
            <v>193</v>
          </cell>
          <cell r="G68">
            <v>9</v>
          </cell>
        </row>
        <row r="69">
          <cell r="B69">
            <v>168</v>
          </cell>
        </row>
        <row r="70">
          <cell r="B70">
            <v>342</v>
          </cell>
          <cell r="E70">
            <v>4</v>
          </cell>
          <cell r="F70">
            <v>81</v>
          </cell>
        </row>
        <row r="71">
          <cell r="B71">
            <v>110</v>
          </cell>
          <cell r="G71">
            <v>0</v>
          </cell>
        </row>
        <row r="72">
          <cell r="B72">
            <v>27</v>
          </cell>
          <cell r="G72">
            <v>85</v>
          </cell>
        </row>
        <row r="73">
          <cell r="B73">
            <v>1</v>
          </cell>
        </row>
        <row r="74">
          <cell r="B74">
            <v>5</v>
          </cell>
          <cell r="E74">
            <v>0</v>
          </cell>
          <cell r="F74">
            <v>0</v>
          </cell>
        </row>
        <row r="75">
          <cell r="B75">
            <v>1</v>
          </cell>
          <cell r="G75">
            <v>0</v>
          </cell>
        </row>
        <row r="76">
          <cell r="B76">
            <v>0</v>
          </cell>
          <cell r="G76">
            <v>0</v>
          </cell>
        </row>
        <row r="77">
          <cell r="B77">
            <v>0</v>
          </cell>
        </row>
        <row r="78">
          <cell r="B78">
            <v>0</v>
          </cell>
          <cell r="E78">
            <v>83</v>
          </cell>
          <cell r="F78">
            <v>121</v>
          </cell>
        </row>
        <row r="79">
          <cell r="G79">
            <v>27</v>
          </cell>
        </row>
        <row r="80">
          <cell r="B80">
            <v>214</v>
          </cell>
          <cell r="G80">
            <v>1</v>
          </cell>
        </row>
        <row r="81">
          <cell r="G81">
            <v>2</v>
          </cell>
        </row>
        <row r="82">
          <cell r="G82">
            <v>1</v>
          </cell>
        </row>
        <row r="83">
          <cell r="G83">
            <v>57</v>
          </cell>
        </row>
        <row r="84">
          <cell r="B84">
            <v>176</v>
          </cell>
          <cell r="G84">
            <v>34</v>
          </cell>
        </row>
        <row r="85">
          <cell r="B85">
            <v>12</v>
          </cell>
          <cell r="G85">
            <v>34</v>
          </cell>
        </row>
        <row r="86">
          <cell r="B86">
            <v>17</v>
          </cell>
          <cell r="G86">
            <v>29</v>
          </cell>
        </row>
        <row r="87">
          <cell r="B87">
            <v>25</v>
          </cell>
          <cell r="G87">
            <v>9</v>
          </cell>
        </row>
        <row r="88">
          <cell r="G88">
            <v>10</v>
          </cell>
        </row>
        <row r="89">
          <cell r="G89">
            <v>10</v>
          </cell>
        </row>
        <row r="91">
          <cell r="B91">
            <v>606</v>
          </cell>
        </row>
        <row r="92">
          <cell r="B92">
            <v>11</v>
          </cell>
        </row>
        <row r="93">
          <cell r="B93">
            <v>3</v>
          </cell>
        </row>
        <row r="94">
          <cell r="B94">
            <v>0</v>
          </cell>
        </row>
      </sheetData>
      <sheetData sheetId="9">
        <row r="9">
          <cell r="B9">
            <v>1569</v>
          </cell>
          <cell r="E9">
            <v>283</v>
          </cell>
          <cell r="F9">
            <v>496</v>
          </cell>
        </row>
        <row r="10">
          <cell r="B10">
            <v>1129</v>
          </cell>
          <cell r="G10">
            <v>59</v>
          </cell>
        </row>
        <row r="11">
          <cell r="B11">
            <v>103</v>
          </cell>
          <cell r="G11">
            <v>73</v>
          </cell>
        </row>
        <row r="12">
          <cell r="B12">
            <v>1440</v>
          </cell>
        </row>
        <row r="13">
          <cell r="B13">
            <v>612</v>
          </cell>
          <cell r="E13">
            <v>209</v>
          </cell>
          <cell r="F13">
            <v>147</v>
          </cell>
        </row>
        <row r="14">
          <cell r="B14">
            <v>376</v>
          </cell>
          <cell r="G14">
            <v>24</v>
          </cell>
        </row>
        <row r="15">
          <cell r="B15">
            <v>287</v>
          </cell>
          <cell r="G15">
            <v>30</v>
          </cell>
        </row>
        <row r="16">
          <cell r="B16">
            <v>227</v>
          </cell>
        </row>
        <row r="17">
          <cell r="B17">
            <v>230</v>
          </cell>
          <cell r="E17">
            <v>99</v>
          </cell>
          <cell r="F17">
            <v>14</v>
          </cell>
        </row>
        <row r="18">
          <cell r="B18">
            <v>21</v>
          </cell>
          <cell r="G18">
            <v>0</v>
          </cell>
        </row>
        <row r="19">
          <cell r="B19">
            <v>332</v>
          </cell>
          <cell r="G19">
            <v>0</v>
          </cell>
        </row>
        <row r="20">
          <cell r="B20">
            <v>211</v>
          </cell>
          <cell r="G20">
            <v>0</v>
          </cell>
        </row>
        <row r="21">
          <cell r="B21">
            <v>758</v>
          </cell>
        </row>
        <row r="22">
          <cell r="B22">
            <v>747</v>
          </cell>
          <cell r="E22">
            <v>153</v>
          </cell>
          <cell r="F22">
            <v>78</v>
          </cell>
        </row>
        <row r="23">
          <cell r="B23">
            <v>434</v>
          </cell>
          <cell r="G23">
            <v>78</v>
          </cell>
        </row>
        <row r="24">
          <cell r="B24">
            <v>427</v>
          </cell>
          <cell r="G24">
            <v>153</v>
          </cell>
        </row>
        <row r="25">
          <cell r="B25">
            <v>582</v>
          </cell>
          <cell r="G25">
            <v>2</v>
          </cell>
        </row>
        <row r="26">
          <cell r="B26">
            <v>696</v>
          </cell>
          <cell r="G26">
            <v>6</v>
          </cell>
        </row>
        <row r="27">
          <cell r="B27">
            <v>502</v>
          </cell>
          <cell r="G27">
            <v>6</v>
          </cell>
        </row>
        <row r="28">
          <cell r="B28">
            <v>479</v>
          </cell>
          <cell r="G28">
            <v>0</v>
          </cell>
        </row>
        <row r="29">
          <cell r="B29">
            <v>141</v>
          </cell>
        </row>
        <row r="30">
          <cell r="B30">
            <v>171</v>
          </cell>
          <cell r="E30">
            <v>291</v>
          </cell>
          <cell r="F30">
            <v>348</v>
          </cell>
        </row>
        <row r="31">
          <cell r="B31">
            <v>364</v>
          </cell>
          <cell r="E31">
            <v>65</v>
          </cell>
          <cell r="F31">
            <v>51</v>
          </cell>
        </row>
        <row r="32">
          <cell r="B32">
            <v>27</v>
          </cell>
          <cell r="G32">
            <v>142</v>
          </cell>
        </row>
        <row r="33">
          <cell r="B33">
            <v>266</v>
          </cell>
          <cell r="G33">
            <v>8</v>
          </cell>
        </row>
        <row r="34">
          <cell r="B34">
            <v>86</v>
          </cell>
          <cell r="G34">
            <v>0</v>
          </cell>
        </row>
        <row r="35">
          <cell r="B35">
            <v>7</v>
          </cell>
          <cell r="G35">
            <v>0</v>
          </cell>
        </row>
        <row r="36">
          <cell r="B36">
            <v>319</v>
          </cell>
          <cell r="G36">
            <v>0</v>
          </cell>
        </row>
        <row r="37">
          <cell r="B37">
            <v>8</v>
          </cell>
          <cell r="G37">
            <v>0</v>
          </cell>
        </row>
        <row r="38">
          <cell r="B38">
            <v>0</v>
          </cell>
          <cell r="G38">
            <v>0</v>
          </cell>
        </row>
        <row r="39">
          <cell r="B39">
            <v>0</v>
          </cell>
          <cell r="G39">
            <v>2</v>
          </cell>
        </row>
        <row r="40">
          <cell r="B40">
            <v>27</v>
          </cell>
          <cell r="G40">
            <v>26</v>
          </cell>
        </row>
        <row r="41">
          <cell r="B41">
            <v>27</v>
          </cell>
          <cell r="G41">
            <v>44</v>
          </cell>
        </row>
        <row r="42">
          <cell r="B42">
            <v>103</v>
          </cell>
        </row>
        <row r="43">
          <cell r="B43">
            <v>0</v>
          </cell>
          <cell r="E43">
            <v>19</v>
          </cell>
          <cell r="F43">
            <v>168</v>
          </cell>
        </row>
        <row r="44">
          <cell r="B44">
            <v>14</v>
          </cell>
          <cell r="G44">
            <v>19</v>
          </cell>
        </row>
        <row r="45">
          <cell r="B45">
            <v>0</v>
          </cell>
          <cell r="G45">
            <v>168</v>
          </cell>
        </row>
        <row r="46">
          <cell r="B46">
            <v>3</v>
          </cell>
          <cell r="G46">
            <v>113</v>
          </cell>
        </row>
        <row r="47">
          <cell r="B47">
            <v>2</v>
          </cell>
          <cell r="G47">
            <v>63</v>
          </cell>
        </row>
        <row r="48">
          <cell r="B48">
            <v>8</v>
          </cell>
          <cell r="G48">
            <v>2</v>
          </cell>
        </row>
        <row r="49">
          <cell r="B49">
            <v>7</v>
          </cell>
          <cell r="G49">
            <v>6</v>
          </cell>
        </row>
        <row r="50">
          <cell r="B50">
            <v>82</v>
          </cell>
          <cell r="G50">
            <v>0</v>
          </cell>
        </row>
        <row r="51">
          <cell r="B51">
            <v>83</v>
          </cell>
          <cell r="G51">
            <v>550</v>
          </cell>
        </row>
        <row r="52">
          <cell r="B52">
            <v>8</v>
          </cell>
          <cell r="G52">
            <v>26</v>
          </cell>
        </row>
        <row r="53">
          <cell r="B53">
            <v>7</v>
          </cell>
          <cell r="G53">
            <v>63</v>
          </cell>
        </row>
        <row r="54">
          <cell r="B54">
            <v>3</v>
          </cell>
        </row>
        <row r="55">
          <cell r="B55">
            <v>0</v>
          </cell>
          <cell r="E55">
            <v>56</v>
          </cell>
          <cell r="F55">
            <v>70</v>
          </cell>
        </row>
        <row r="56">
          <cell r="B56">
            <v>4</v>
          </cell>
          <cell r="E56">
            <v>121</v>
          </cell>
          <cell r="F56">
            <v>240</v>
          </cell>
        </row>
        <row r="57">
          <cell r="B57">
            <v>8</v>
          </cell>
          <cell r="E57">
            <v>6</v>
          </cell>
          <cell r="F57">
            <v>6</v>
          </cell>
        </row>
        <row r="58">
          <cell r="B58">
            <v>13</v>
          </cell>
        </row>
        <row r="59">
          <cell r="B59">
            <v>23</v>
          </cell>
          <cell r="G59">
            <v>55</v>
          </cell>
        </row>
        <row r="60">
          <cell r="B60">
            <v>3</v>
          </cell>
          <cell r="G60">
            <v>36</v>
          </cell>
        </row>
        <row r="61">
          <cell r="B61">
            <v>3</v>
          </cell>
          <cell r="G61">
            <v>129</v>
          </cell>
        </row>
        <row r="62">
          <cell r="B62">
            <v>10</v>
          </cell>
          <cell r="G62">
            <v>0</v>
          </cell>
        </row>
        <row r="63">
          <cell r="G63">
            <v>16</v>
          </cell>
        </row>
        <row r="64">
          <cell r="G64">
            <v>41</v>
          </cell>
        </row>
        <row r="65">
          <cell r="G65">
            <v>80</v>
          </cell>
        </row>
        <row r="66">
          <cell r="G66">
            <v>82</v>
          </cell>
        </row>
        <row r="67">
          <cell r="B67">
            <v>197</v>
          </cell>
          <cell r="G67">
            <v>223</v>
          </cell>
        </row>
        <row r="68">
          <cell r="B68">
            <v>153</v>
          </cell>
          <cell r="G68">
            <v>19</v>
          </cell>
        </row>
        <row r="69">
          <cell r="B69">
            <v>166</v>
          </cell>
        </row>
        <row r="70">
          <cell r="B70">
            <v>316</v>
          </cell>
          <cell r="E70">
            <v>11</v>
          </cell>
          <cell r="F70">
            <v>80</v>
          </cell>
        </row>
        <row r="71">
          <cell r="B71">
            <v>114</v>
          </cell>
          <cell r="G71">
            <v>0</v>
          </cell>
        </row>
        <row r="72">
          <cell r="B72">
            <v>35</v>
          </cell>
          <cell r="G72">
            <v>0</v>
          </cell>
        </row>
        <row r="73">
          <cell r="B73">
            <v>2</v>
          </cell>
        </row>
        <row r="74">
          <cell r="B74">
            <v>4</v>
          </cell>
          <cell r="E74">
            <v>0</v>
          </cell>
          <cell r="F74">
            <v>0</v>
          </cell>
        </row>
        <row r="75">
          <cell r="B75">
            <v>1</v>
          </cell>
          <cell r="G75">
            <v>0</v>
          </cell>
        </row>
        <row r="76">
          <cell r="B76">
            <v>0</v>
          </cell>
          <cell r="G76">
            <v>0</v>
          </cell>
        </row>
        <row r="77">
          <cell r="B77">
            <v>0</v>
          </cell>
        </row>
        <row r="78">
          <cell r="B78">
            <v>0</v>
          </cell>
          <cell r="E78">
            <v>75</v>
          </cell>
          <cell r="F78">
            <v>131</v>
          </cell>
        </row>
        <row r="79">
          <cell r="G79">
            <v>23</v>
          </cell>
        </row>
        <row r="80">
          <cell r="B80">
            <v>147</v>
          </cell>
          <cell r="G80">
            <v>6</v>
          </cell>
        </row>
        <row r="81">
          <cell r="G81">
            <v>5</v>
          </cell>
        </row>
        <row r="82">
          <cell r="G82">
            <v>0</v>
          </cell>
        </row>
        <row r="83">
          <cell r="G83">
            <v>48</v>
          </cell>
        </row>
        <row r="84">
          <cell r="B84">
            <v>184</v>
          </cell>
          <cell r="G84">
            <v>2</v>
          </cell>
        </row>
        <row r="85">
          <cell r="B85">
            <v>0</v>
          </cell>
          <cell r="G85">
            <v>35</v>
          </cell>
        </row>
        <row r="86">
          <cell r="B86">
            <v>13</v>
          </cell>
          <cell r="G86">
            <v>34</v>
          </cell>
        </row>
        <row r="87">
          <cell r="B87">
            <v>19</v>
          </cell>
          <cell r="G87">
            <v>12</v>
          </cell>
        </row>
        <row r="88">
          <cell r="G88">
            <v>14</v>
          </cell>
        </row>
        <row r="89">
          <cell r="G89">
            <v>7</v>
          </cell>
        </row>
        <row r="91">
          <cell r="B91">
            <v>565</v>
          </cell>
        </row>
        <row r="92">
          <cell r="B92">
            <v>5</v>
          </cell>
        </row>
        <row r="93">
          <cell r="B93">
            <v>0</v>
          </cell>
        </row>
        <row r="94">
          <cell r="B94">
            <v>0</v>
          </cell>
        </row>
      </sheetData>
      <sheetData sheetId="10">
        <row r="8">
          <cell r="B8" t="str">
            <v>CANTIDAD</v>
          </cell>
          <cell r="G8" t="str">
            <v>TOTAL</v>
          </cell>
        </row>
        <row r="9">
          <cell r="A9" t="str">
            <v>HEMOG</v>
          </cell>
          <cell r="B9">
            <v>4807</v>
          </cell>
          <cell r="D9" t="str">
            <v>CONSULTAS</v>
          </cell>
          <cell r="G9">
            <v>2129</v>
          </cell>
        </row>
        <row r="10">
          <cell r="A10" t="str">
            <v>GLIC</v>
          </cell>
          <cell r="B10">
            <v>3374</v>
          </cell>
          <cell r="D10" t="str">
            <v>REFERIMIENTOS AL NIVEL ESPECIALIZADO</v>
          </cell>
          <cell r="G10">
            <v>218</v>
          </cell>
        </row>
        <row r="11">
          <cell r="A11" t="str">
            <v>HCG</v>
          </cell>
          <cell r="B11">
            <v>387</v>
          </cell>
          <cell r="D11" t="str">
            <v>CONTRAREFERENCIAS A LAS UNAP</v>
          </cell>
          <cell r="G11">
            <v>141</v>
          </cell>
        </row>
        <row r="12">
          <cell r="A12" t="str">
            <v>ORINA</v>
          </cell>
          <cell r="B12">
            <v>4261</v>
          </cell>
          <cell r="G12" t="str">
            <v>TOTAL</v>
          </cell>
        </row>
        <row r="13">
          <cell r="A13" t="str">
            <v>COPROL</v>
          </cell>
          <cell r="B13">
            <v>1823</v>
          </cell>
          <cell r="D13" t="str">
            <v>CONSULTAS</v>
          </cell>
          <cell r="G13">
            <v>1529</v>
          </cell>
        </row>
        <row r="14">
          <cell r="A14" t="str">
            <v>HIV</v>
          </cell>
          <cell r="B14">
            <v>1174</v>
          </cell>
          <cell r="D14" t="str">
            <v>REFERIMIENTOS AL NIVEL ESPECIALIZADO</v>
          </cell>
          <cell r="G14">
            <v>96</v>
          </cell>
        </row>
        <row r="15">
          <cell r="A15" t="str">
            <v>HBSAG</v>
          </cell>
          <cell r="B15">
            <v>1026</v>
          </cell>
          <cell r="D15" t="str">
            <v>CONTRAREFERENCIAS A LAS UNAP</v>
          </cell>
          <cell r="G15">
            <v>217</v>
          </cell>
        </row>
        <row r="16">
          <cell r="A16" t="str">
            <v>PRUEBAS DE SIFILIS</v>
          </cell>
          <cell r="B16">
            <v>877</v>
          </cell>
          <cell r="G16" t="str">
            <v>TOTAL</v>
          </cell>
        </row>
        <row r="17">
          <cell r="A17" t="str">
            <v>TIPIF</v>
          </cell>
          <cell r="B17">
            <v>784</v>
          </cell>
          <cell r="D17" t="str">
            <v>CONSULTAS</v>
          </cell>
          <cell r="G17">
            <v>180</v>
          </cell>
        </row>
        <row r="18">
          <cell r="A18" t="str">
            <v>PSA</v>
          </cell>
          <cell r="B18">
            <v>73</v>
          </cell>
          <cell r="D18" t="str">
            <v>ELECTROCARDIOGRAMAS</v>
          </cell>
          <cell r="G18">
            <v>159</v>
          </cell>
        </row>
        <row r="19">
          <cell r="A19" t="str">
            <v>HVC</v>
          </cell>
          <cell r="B19">
            <v>1051</v>
          </cell>
          <cell r="D19" t="str">
            <v>REFERIMIENTOS AL NIVEL ESPECIALIZADO</v>
          </cell>
          <cell r="G19">
            <v>0</v>
          </cell>
        </row>
        <row r="20">
          <cell r="A20" t="str">
            <v>TOXOSPLASMOSIS</v>
          </cell>
          <cell r="B20">
            <v>644</v>
          </cell>
          <cell r="D20" t="str">
            <v>CONTRAREFERENCIAS A LAS UNAP</v>
          </cell>
          <cell r="G20">
            <v>0</v>
          </cell>
        </row>
        <row r="21">
          <cell r="A21" t="str">
            <v>COLESTEROL</v>
          </cell>
          <cell r="B21">
            <v>2236</v>
          </cell>
          <cell r="G21" t="str">
            <v>TOTAL</v>
          </cell>
        </row>
        <row r="22">
          <cell r="A22" t="str">
            <v>TRIGLICERIDO</v>
          </cell>
          <cell r="B22">
            <v>2166</v>
          </cell>
          <cell r="D22" t="str">
            <v>CONSULTAS</v>
          </cell>
          <cell r="G22">
            <v>765</v>
          </cell>
        </row>
        <row r="23">
          <cell r="A23" t="str">
            <v>HDL</v>
          </cell>
          <cell r="B23">
            <v>1379</v>
          </cell>
          <cell r="D23" t="str">
            <v>USUARIOS EN SEGUIMIENTO</v>
          </cell>
          <cell r="G23">
            <v>232</v>
          </cell>
        </row>
        <row r="24">
          <cell r="A24" t="str">
            <v>LDL</v>
          </cell>
          <cell r="B24">
            <v>1368</v>
          </cell>
          <cell r="D24" t="str">
            <v xml:space="preserve">USUARIOS NUEVOS </v>
          </cell>
          <cell r="G24">
            <v>533</v>
          </cell>
        </row>
        <row r="25">
          <cell r="A25" t="str">
            <v>UREA</v>
          </cell>
          <cell r="B25">
            <v>2069</v>
          </cell>
          <cell r="D25" t="str">
            <v>USUARIOS DE ALTA</v>
          </cell>
          <cell r="G25">
            <v>10</v>
          </cell>
        </row>
        <row r="26">
          <cell r="A26" t="str">
            <v>CREATINA</v>
          </cell>
          <cell r="B26">
            <v>2102</v>
          </cell>
          <cell r="D26" t="str">
            <v>PRUEBAS DE EVALUACION PSICOLOGICA APLICADAS</v>
          </cell>
          <cell r="G26">
            <v>28</v>
          </cell>
        </row>
        <row r="27">
          <cell r="A27" t="str">
            <v>TGO</v>
          </cell>
          <cell r="B27">
            <v>1395</v>
          </cell>
          <cell r="D27" t="str">
            <v>REFERIMIENTOS AL NIVEL ESPECIALIZADO</v>
          </cell>
          <cell r="G27">
            <v>17</v>
          </cell>
        </row>
        <row r="28">
          <cell r="A28" t="str">
            <v>TGP</v>
          </cell>
          <cell r="B28">
            <v>1361</v>
          </cell>
          <cell r="D28" t="str">
            <v>CONTRAREFERENCIAS A LAS UNAP</v>
          </cell>
          <cell r="G28">
            <v>0</v>
          </cell>
        </row>
        <row r="29">
          <cell r="A29" t="str">
            <v>FR</v>
          </cell>
          <cell r="B29">
            <v>350</v>
          </cell>
          <cell r="G29" t="str">
            <v>TOTAL</v>
          </cell>
        </row>
        <row r="30">
          <cell r="A30" t="str">
            <v>PCR</v>
          </cell>
          <cell r="B30">
            <v>392</v>
          </cell>
          <cell r="D30" t="str">
            <v>CONSULTAS</v>
          </cell>
          <cell r="G30">
            <v>1600</v>
          </cell>
        </row>
        <row r="31">
          <cell r="A31" t="str">
            <v>ASO</v>
          </cell>
          <cell r="B31">
            <v>866</v>
          </cell>
          <cell r="D31" t="str">
            <v>CONSULTAS A EMBARAZADAS DE ALTO RIESGO</v>
          </cell>
          <cell r="G31">
            <v>277</v>
          </cell>
        </row>
        <row r="32">
          <cell r="A32" t="str">
            <v>BILIRRUBINA</v>
          </cell>
          <cell r="B32">
            <v>94</v>
          </cell>
          <cell r="D32" t="str">
            <v xml:space="preserve">PAPANICOLAOU REALIZADOS </v>
          </cell>
          <cell r="G32">
            <v>333</v>
          </cell>
        </row>
        <row r="33">
          <cell r="A33" t="str">
            <v>ACIDO URICO</v>
          </cell>
          <cell r="B33">
            <v>736</v>
          </cell>
          <cell r="D33" t="str">
            <v>COLPOSCOPIA BIOPSIA</v>
          </cell>
          <cell r="G33">
            <v>14</v>
          </cell>
        </row>
        <row r="34">
          <cell r="A34" t="str">
            <v>ERITRO</v>
          </cell>
          <cell r="B34">
            <v>272</v>
          </cell>
          <cell r="D34" t="str">
            <v>BIOPSIA DE ENDOMETRIO</v>
          </cell>
          <cell r="G34">
            <v>3</v>
          </cell>
        </row>
        <row r="35">
          <cell r="A35" t="str">
            <v>PRUEBA DE MALARIA</v>
          </cell>
          <cell r="B35">
            <v>16</v>
          </cell>
          <cell r="D35" t="str">
            <v>BIOPSIA DE VERRUGAS GENITALES</v>
          </cell>
          <cell r="G35">
            <v>0</v>
          </cell>
        </row>
        <row r="36">
          <cell r="A36" t="str">
            <v>FALCEMIA</v>
          </cell>
          <cell r="B36">
            <v>880</v>
          </cell>
          <cell r="D36" t="str">
            <v>CRIOCAUTERIZACION</v>
          </cell>
          <cell r="G36">
            <v>0</v>
          </cell>
        </row>
        <row r="37">
          <cell r="A37" t="str">
            <v>BACILOSCOPIA</v>
          </cell>
          <cell r="B37">
            <v>46</v>
          </cell>
          <cell r="D37" t="str">
            <v>CONO ASA</v>
          </cell>
          <cell r="G37">
            <v>0</v>
          </cell>
        </row>
        <row r="38">
          <cell r="A38" t="str">
            <v>CULTIVO PARA TB</v>
          </cell>
          <cell r="B38">
            <v>29</v>
          </cell>
          <cell r="D38" t="str">
            <v>EXTRACCION DE VERRUGAS GENITALES</v>
          </cell>
          <cell r="G38">
            <v>4</v>
          </cell>
        </row>
        <row r="39">
          <cell r="A39" t="str">
            <v>GENEXPER</v>
          </cell>
          <cell r="B39">
            <v>84</v>
          </cell>
          <cell r="D39" t="str">
            <v>APLICACION DE ATA EN VERRUGAS GENITALES</v>
          </cell>
          <cell r="G39">
            <v>5</v>
          </cell>
        </row>
        <row r="40">
          <cell r="A40" t="str">
            <v>UROCULTIVO</v>
          </cell>
          <cell r="B40">
            <v>34</v>
          </cell>
          <cell r="D40" t="str">
            <v>REFERIMIENTOS AL NIVEL ESPECIALIZADO</v>
          </cell>
          <cell r="G40">
            <v>63</v>
          </cell>
        </row>
        <row r="41">
          <cell r="A41" t="str">
            <v>CULTIVO DE SECRECION VAGINAL</v>
          </cell>
          <cell r="B41">
            <v>37</v>
          </cell>
          <cell r="D41" t="str">
            <v>CONTRAREFERENCIAS A LAS UNAP</v>
          </cell>
          <cell r="G41">
            <v>105</v>
          </cell>
        </row>
        <row r="42">
          <cell r="A42" t="str">
            <v>HEMOGLOBINA GLICOSILADA</v>
          </cell>
          <cell r="B42">
            <v>196</v>
          </cell>
          <cell r="G42" t="str">
            <v>TOTAL</v>
          </cell>
        </row>
        <row r="43">
          <cell r="D43" t="str">
            <v xml:space="preserve">CONSULTAS </v>
          </cell>
          <cell r="G43">
            <v>540</v>
          </cell>
        </row>
        <row r="44">
          <cell r="D44" t="str">
            <v>USUARIOS NUEVOS EN EL MES</v>
          </cell>
          <cell r="G44">
            <v>59</v>
          </cell>
        </row>
        <row r="45">
          <cell r="D45" t="str">
            <v>USUARIOS EN SEGUIMIENTO</v>
          </cell>
          <cell r="G45">
            <v>253</v>
          </cell>
        </row>
        <row r="46">
          <cell r="D46" t="str">
            <v>GLICEMIAS REALIZADAS</v>
          </cell>
          <cell r="G46">
            <v>330</v>
          </cell>
        </row>
        <row r="47">
          <cell r="D47" t="str">
            <v>INSULINAS NPH ENTREGADAS</v>
          </cell>
          <cell r="G47">
            <v>220</v>
          </cell>
        </row>
        <row r="48">
          <cell r="D48" t="str">
            <v>INSULINAS 70-30 ENTREGADAS</v>
          </cell>
          <cell r="G48">
            <v>38</v>
          </cell>
        </row>
        <row r="49">
          <cell r="D49" t="str">
            <v>INSULINAS CRISTALINAS ENTREGADAS</v>
          </cell>
          <cell r="G49">
            <v>14</v>
          </cell>
        </row>
        <row r="50">
          <cell r="D50" t="str">
            <v>HIPOGLUCEMIANTE ORAL (PASTILLAS) ENTREGADAS</v>
          </cell>
          <cell r="G50">
            <v>0</v>
          </cell>
        </row>
        <row r="51">
          <cell r="D51" t="str">
            <v>JERINGUILLAS DE INSULINAS USADAS</v>
          </cell>
          <cell r="G51">
            <v>600</v>
          </cell>
        </row>
        <row r="52">
          <cell r="D52" t="str">
            <v>REFERIMIENTOS AL NIVEL ESPECIALIZADO</v>
          </cell>
          <cell r="G52">
            <v>61</v>
          </cell>
        </row>
        <row r="53">
          <cell r="D53" t="str">
            <v>CONTRAREFERENCIAS A LAS UNAP</v>
          </cell>
          <cell r="G53">
            <v>198</v>
          </cell>
        </row>
        <row r="54">
          <cell r="G54" t="str">
            <v>TOTAL</v>
          </cell>
        </row>
        <row r="55">
          <cell r="D55" t="str">
            <v>CONSULTAS A MENORES DE 15 AÑOS</v>
          </cell>
          <cell r="G55">
            <v>407</v>
          </cell>
        </row>
        <row r="56">
          <cell r="D56" t="str">
            <v>CONSULTAS A MAYORES DE 15 AÑOS</v>
          </cell>
          <cell r="G56">
            <v>1048</v>
          </cell>
        </row>
        <row r="57">
          <cell r="D57" t="str">
            <v>CONSULTAS A EMBARAZADAS</v>
          </cell>
          <cell r="G57">
            <v>51</v>
          </cell>
        </row>
        <row r="58">
          <cell r="G58" t="str">
            <v>TOTAL</v>
          </cell>
        </row>
        <row r="59">
          <cell r="D59" t="str">
            <v>PROFILAXIS</v>
          </cell>
          <cell r="G59">
            <v>163</v>
          </cell>
        </row>
        <row r="60">
          <cell r="D60" t="str">
            <v>EXTRACCION DE DIENTES TEMPORALES</v>
          </cell>
          <cell r="G60">
            <v>242</v>
          </cell>
        </row>
        <row r="61">
          <cell r="D61" t="str">
            <v>EXTRACCION DE DIENTES PERMANENTES</v>
          </cell>
          <cell r="G61">
            <v>394</v>
          </cell>
        </row>
        <row r="62">
          <cell r="D62" t="str">
            <v>SELLANTE FOTO CURADO</v>
          </cell>
          <cell r="G62">
            <v>0</v>
          </cell>
        </row>
        <row r="63">
          <cell r="D63" t="str">
            <v>RECUBRIMIENTO PULPAR DIRECTO</v>
          </cell>
          <cell r="G63">
            <v>48</v>
          </cell>
        </row>
        <row r="64">
          <cell r="D64" t="str">
            <v>APLICACIÓN FLUOR</v>
          </cell>
          <cell r="G64">
            <v>136</v>
          </cell>
        </row>
        <row r="65">
          <cell r="D65" t="str">
            <v>RESINA PERMANENTE</v>
          </cell>
          <cell r="G65">
            <v>179</v>
          </cell>
        </row>
        <row r="66">
          <cell r="B66" t="str">
            <v>CANTIDAD</v>
          </cell>
          <cell r="D66" t="str">
            <v>DETARTRAJE</v>
          </cell>
          <cell r="G66">
            <v>335</v>
          </cell>
        </row>
        <row r="67">
          <cell r="A67" t="str">
            <v>PELVICA</v>
          </cell>
          <cell r="B67">
            <v>553</v>
          </cell>
          <cell r="D67" t="str">
            <v>UNIDAD EDUCATIVA</v>
          </cell>
          <cell r="G67">
            <v>634</v>
          </cell>
        </row>
        <row r="68">
          <cell r="A68" t="str">
            <v>OBSTETRICIA</v>
          </cell>
          <cell r="B68">
            <v>468</v>
          </cell>
          <cell r="D68" t="str">
            <v>EMERGENCIAS</v>
          </cell>
          <cell r="G68">
            <v>36</v>
          </cell>
        </row>
        <row r="69">
          <cell r="A69" t="str">
            <v>TRANSVAGINAL</v>
          </cell>
          <cell r="B69">
            <v>460</v>
          </cell>
          <cell r="G69" t="str">
            <v>TOTAL</v>
          </cell>
        </row>
        <row r="70">
          <cell r="A70" t="str">
            <v>ABDOMINAL</v>
          </cell>
          <cell r="B70">
            <v>996</v>
          </cell>
          <cell r="D70" t="str">
            <v>CONSULTAS</v>
          </cell>
          <cell r="G70">
            <v>225</v>
          </cell>
        </row>
        <row r="71">
          <cell r="A71" t="str">
            <v>MAMAS</v>
          </cell>
          <cell r="B71">
            <v>296</v>
          </cell>
          <cell r="D71" t="str">
            <v>USUARIOS EN SEGUIMIENTO</v>
          </cell>
          <cell r="G71">
            <v>0</v>
          </cell>
        </row>
        <row r="72">
          <cell r="A72" t="str">
            <v>TIROIDES</v>
          </cell>
          <cell r="B72">
            <v>85</v>
          </cell>
          <cell r="D72" t="str">
            <v>USUARIOS QUE TERMINARON TRATAMIENTO</v>
          </cell>
          <cell r="G72">
            <v>85</v>
          </cell>
        </row>
        <row r="73">
          <cell r="A73" t="str">
            <v>TRANSRETAL</v>
          </cell>
          <cell r="B73">
            <v>3</v>
          </cell>
          <cell r="G73" t="str">
            <v>TOTAL</v>
          </cell>
        </row>
        <row r="74">
          <cell r="A74" t="str">
            <v>PROSTATA</v>
          </cell>
          <cell r="B74">
            <v>15</v>
          </cell>
          <cell r="D74" t="str">
            <v>CONSULTAS</v>
          </cell>
          <cell r="G74">
            <v>0</v>
          </cell>
        </row>
        <row r="75">
          <cell r="A75" t="str">
            <v>ESCROTO</v>
          </cell>
          <cell r="B75">
            <v>2</v>
          </cell>
          <cell r="D75" t="str">
            <v>REFERIMIENTOS AL SEGUNDO NIVEL</v>
          </cell>
          <cell r="G75">
            <v>0</v>
          </cell>
        </row>
        <row r="76">
          <cell r="A76" t="str">
            <v>CUELLO</v>
          </cell>
          <cell r="B76">
            <v>0</v>
          </cell>
          <cell r="D76" t="str">
            <v>CONTRAREFERENCIAS</v>
          </cell>
          <cell r="G76">
            <v>0</v>
          </cell>
        </row>
        <row r="77">
          <cell r="A77" t="str">
            <v>RENAL</v>
          </cell>
          <cell r="B77">
            <v>0</v>
          </cell>
          <cell r="G77" t="str">
            <v>TOTAL</v>
          </cell>
        </row>
        <row r="78">
          <cell r="D78" t="str">
            <v>CONSULTAS</v>
          </cell>
          <cell r="G78">
            <v>548</v>
          </cell>
        </row>
        <row r="79">
          <cell r="A79" t="str">
            <v>TOTAL SONOGRAFIAS</v>
          </cell>
          <cell r="B79">
            <v>2878</v>
          </cell>
          <cell r="D79" t="str">
            <v>BAJO PESO</v>
          </cell>
          <cell r="G79">
            <v>57</v>
          </cell>
        </row>
        <row r="80">
          <cell r="A80" t="str">
            <v>SONOGRAFIAS A EMBARAZADAS</v>
          </cell>
          <cell r="B80">
            <v>482</v>
          </cell>
          <cell r="D80" t="str">
            <v>DESNUTRICIÓN LEVE</v>
          </cell>
          <cell r="G80">
            <v>9</v>
          </cell>
        </row>
        <row r="81">
          <cell r="D81" t="str">
            <v>DESNUTRICIÓN MODERADA</v>
          </cell>
          <cell r="G81">
            <v>7</v>
          </cell>
        </row>
        <row r="82">
          <cell r="D82" t="str">
            <v>DESNUTRICIÓN SEVERA</v>
          </cell>
          <cell r="G82">
            <v>1</v>
          </cell>
        </row>
        <row r="83">
          <cell r="B83" t="str">
            <v>CANTIDAD</v>
          </cell>
          <cell r="D83" t="str">
            <v>EUNUTRIDOS</v>
          </cell>
          <cell r="G83">
            <v>137</v>
          </cell>
        </row>
        <row r="84">
          <cell r="A84" t="str">
            <v>TRONCO</v>
          </cell>
          <cell r="B84">
            <v>446</v>
          </cell>
          <cell r="D84" t="str">
            <v>SOBREPESO</v>
          </cell>
          <cell r="G84">
            <v>64</v>
          </cell>
        </row>
        <row r="85">
          <cell r="A85" t="str">
            <v>CABEZA</v>
          </cell>
          <cell r="B85">
            <v>80</v>
          </cell>
          <cell r="D85" t="str">
            <v>OBESIDAD GRADO I</v>
          </cell>
          <cell r="G85">
            <v>100</v>
          </cell>
        </row>
        <row r="86">
          <cell r="A86" t="str">
            <v>EXTREMIDADES INFERIORES</v>
          </cell>
          <cell r="B86">
            <v>55</v>
          </cell>
          <cell r="D86" t="str">
            <v>OBESIDAD GRADO II</v>
          </cell>
          <cell r="G86">
            <v>84</v>
          </cell>
        </row>
        <row r="87">
          <cell r="A87" t="str">
            <v>EXTREMIDADES SUPERIORES</v>
          </cell>
          <cell r="B87">
            <v>58</v>
          </cell>
          <cell r="D87" t="str">
            <v>OBESIDAD GRADO III</v>
          </cell>
          <cell r="G87">
            <v>33</v>
          </cell>
        </row>
        <row r="88">
          <cell r="D88" t="str">
            <v>OBESIDAD GRADO IV</v>
          </cell>
          <cell r="G88">
            <v>29</v>
          </cell>
        </row>
        <row r="89">
          <cell r="D89" t="str">
            <v>EMBARAZADAS ATENDIDAS</v>
          </cell>
          <cell r="G89">
            <v>23</v>
          </cell>
        </row>
        <row r="90">
          <cell r="B90" t="str">
            <v>CANTIDAD</v>
          </cell>
        </row>
        <row r="91">
          <cell r="A91" t="str">
            <v>PAPANICOLAOU PROCESADOS</v>
          </cell>
          <cell r="B91">
            <v>1780</v>
          </cell>
        </row>
        <row r="92">
          <cell r="A92" t="str">
            <v>RESULTADOS CON NIC I</v>
          </cell>
          <cell r="B92">
            <v>17</v>
          </cell>
        </row>
        <row r="93">
          <cell r="A93" t="str">
            <v>RESULTADOS CON NIC II</v>
          </cell>
          <cell r="B93">
            <v>3</v>
          </cell>
        </row>
        <row r="94">
          <cell r="A94" t="str">
            <v>RESULTADOS CON NIC III</v>
          </cell>
          <cell r="B94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51C21-8B1F-4A09-BED0-A525480C45F4}">
  <sheetPr>
    <tabColor rgb="FF00B050"/>
  </sheetPr>
  <dimension ref="A1:S94"/>
  <sheetViews>
    <sheetView showGridLines="0" tabSelected="1" zoomScaleNormal="100" workbookViewId="0">
      <selection activeCell="B84" sqref="B84"/>
    </sheetView>
  </sheetViews>
  <sheetFormatPr baseColWidth="10" defaultRowHeight="15" x14ac:dyDescent="0.25"/>
  <cols>
    <col min="1" max="1" width="30" customWidth="1"/>
    <col min="2" max="2" width="9.5703125" style="8" customWidth="1"/>
    <col min="3" max="3" width="2" customWidth="1"/>
    <col min="4" max="4" width="47.42578125" customWidth="1"/>
    <col min="5" max="5" width="11.85546875" customWidth="1"/>
    <col min="6" max="6" width="12" customWidth="1"/>
    <col min="7" max="7" width="10.140625" customWidth="1"/>
    <col min="12" max="12" width="11.42578125" customWidth="1"/>
  </cols>
  <sheetData>
    <row r="1" spans="1:19" ht="32.25" customHeight="1" x14ac:dyDescent="0.4">
      <c r="A1" s="1" t="s">
        <v>0</v>
      </c>
      <c r="B1" s="1"/>
      <c r="C1" s="1"/>
      <c r="D1" s="1"/>
      <c r="E1" s="1"/>
      <c r="F1" s="1"/>
      <c r="G1" s="1"/>
      <c r="M1" s="2"/>
      <c r="N1" s="2"/>
      <c r="O1" s="2"/>
      <c r="P1" s="2"/>
      <c r="Q1" s="2"/>
      <c r="R1" s="2"/>
      <c r="S1" s="2"/>
    </row>
    <row r="2" spans="1:19" ht="18.75" x14ac:dyDescent="0.3">
      <c r="A2" s="3" t="str">
        <f>+'[1]ENERO 2022'!A2:G2</f>
        <v xml:space="preserve"> CENTRO CLINICO Y DIAGNOSTICO DE PRIMER NIVEL REGIONAL</v>
      </c>
      <c r="B2" s="3"/>
      <c r="C2" s="3"/>
      <c r="D2" s="3"/>
      <c r="E2" s="3"/>
      <c r="F2" s="3"/>
      <c r="G2" s="3"/>
      <c r="M2" s="2"/>
      <c r="N2" s="2"/>
      <c r="O2" s="2"/>
      <c r="P2" s="2"/>
      <c r="Q2" s="2"/>
      <c r="R2" s="2"/>
      <c r="S2" s="2"/>
    </row>
    <row r="3" spans="1:19" ht="18.75" x14ac:dyDescent="0.3">
      <c r="A3" s="3" t="s">
        <v>1</v>
      </c>
      <c r="B3" s="3"/>
      <c r="C3" s="3"/>
      <c r="D3" s="3"/>
      <c r="E3" s="3"/>
      <c r="F3" s="3"/>
      <c r="G3" s="3"/>
    </row>
    <row r="4" spans="1:19" ht="18.75" x14ac:dyDescent="0.3">
      <c r="A4" s="4"/>
      <c r="B4" s="5"/>
      <c r="C4" s="4"/>
      <c r="D4" s="4"/>
      <c r="E4" s="6" t="str">
        <f>+'[1]ENERO 2022'!E4:G4</f>
        <v>GERENCIA DE AREA 1 Y 2</v>
      </c>
      <c r="F4" s="6"/>
      <c r="G4" s="6"/>
    </row>
    <row r="5" spans="1:19" x14ac:dyDescent="0.25">
      <c r="A5" s="7" t="s">
        <v>2</v>
      </c>
    </row>
    <row r="6" spans="1:19" ht="15.75" thickBot="1" x14ac:dyDescent="0.3"/>
    <row r="7" spans="1:19" ht="21.75" customHeight="1" thickBot="1" x14ac:dyDescent="0.3">
      <c r="A7" s="9" t="s">
        <v>3</v>
      </c>
      <c r="B7" s="10"/>
      <c r="D7" s="11" t="s">
        <v>4</v>
      </c>
      <c r="E7" s="12"/>
      <c r="F7" s="12"/>
      <c r="G7" s="13"/>
    </row>
    <row r="8" spans="1:19" ht="17.25" customHeight="1" x14ac:dyDescent="0.25">
      <c r="A8" s="14" t="s">
        <v>5</v>
      </c>
      <c r="B8" s="15" t="s">
        <v>6</v>
      </c>
      <c r="D8" s="16" t="s">
        <v>7</v>
      </c>
      <c r="E8" s="17" t="s">
        <v>8</v>
      </c>
      <c r="F8" s="17" t="s">
        <v>9</v>
      </c>
      <c r="G8" s="18" t="s">
        <v>10</v>
      </c>
    </row>
    <row r="9" spans="1:19" ht="17.25" customHeight="1" x14ac:dyDescent="0.25">
      <c r="A9" s="19" t="s">
        <v>11</v>
      </c>
      <c r="B9" s="20">
        <f>+'[1]ABRIL 2022'!B9+'[1]MAYO 2022'!B9+'[1]JUNIO 2022'!B9</f>
        <v>4807</v>
      </c>
      <c r="D9" s="21" t="s">
        <v>12</v>
      </c>
      <c r="E9" s="22">
        <f>+'[1]ABRIL 2022'!E9+'[1]MAYO 2022'!E9+'[1]JUNIO 2022'!E9</f>
        <v>934</v>
      </c>
      <c r="F9" s="22">
        <f>+'[1]ABRIL 2022'!F9+'[1]MAYO 2022'!F9+'[1]JUNIO 2022'!F9</f>
        <v>1195</v>
      </c>
      <c r="G9" s="23">
        <f>+F9+E9</f>
        <v>2129</v>
      </c>
    </row>
    <row r="10" spans="1:19" ht="17.25" customHeight="1" x14ac:dyDescent="0.25">
      <c r="A10" s="19" t="s">
        <v>13</v>
      </c>
      <c r="B10" s="20">
        <f>+'[1]ABRIL 2022'!B10+'[1]MAYO 2022'!B10+'[1]JUNIO 2022'!B10</f>
        <v>3374</v>
      </c>
      <c r="D10" s="24" t="s">
        <v>14</v>
      </c>
      <c r="E10" s="25"/>
      <c r="F10" s="26"/>
      <c r="G10" s="23">
        <f>+'[1]ABRIL 2022'!G10+'[1]MAYO 2022'!G10+'[1]JUNIO 2022'!G10</f>
        <v>218</v>
      </c>
    </row>
    <row r="11" spans="1:19" ht="17.25" customHeight="1" thickBot="1" x14ac:dyDescent="0.3">
      <c r="A11" s="19" t="s">
        <v>15</v>
      </c>
      <c r="B11" s="20">
        <f>+'[1]ABRIL 2022'!B11+'[1]MAYO 2022'!B11+'[1]JUNIO 2022'!B11</f>
        <v>387</v>
      </c>
      <c r="D11" s="24" t="s">
        <v>16</v>
      </c>
      <c r="E11" s="27"/>
      <c r="F11" s="28"/>
      <c r="G11" s="23">
        <f>+'[1]ABRIL 2022'!G11+'[1]MAYO 2022'!G11+'[1]JUNIO 2022'!G11</f>
        <v>141</v>
      </c>
    </row>
    <row r="12" spans="1:19" ht="17.25" customHeight="1" x14ac:dyDescent="0.25">
      <c r="A12" s="19" t="s">
        <v>17</v>
      </c>
      <c r="B12" s="20">
        <f>+'[1]ABRIL 2022'!B12+'[1]MAYO 2022'!B12+'[1]JUNIO 2022'!B12</f>
        <v>4261</v>
      </c>
      <c r="D12" s="16" t="s">
        <v>18</v>
      </c>
      <c r="E12" s="17" t="s">
        <v>8</v>
      </c>
      <c r="F12" s="17" t="s">
        <v>9</v>
      </c>
      <c r="G12" s="18" t="s">
        <v>10</v>
      </c>
    </row>
    <row r="13" spans="1:19" ht="17.25" customHeight="1" x14ac:dyDescent="0.25">
      <c r="A13" s="19" t="s">
        <v>19</v>
      </c>
      <c r="B13" s="20">
        <f>+'[1]ABRIL 2022'!B13+'[1]MAYO 2022'!B13+'[1]JUNIO 2022'!B13</f>
        <v>1823</v>
      </c>
      <c r="D13" s="24" t="s">
        <v>12</v>
      </c>
      <c r="E13" s="22">
        <f>+'[1]ABRIL 2022'!E13+'[1]MAYO 2022'!E13+'[1]JUNIO 2022'!E13</f>
        <v>822</v>
      </c>
      <c r="F13" s="22">
        <f>+'[1]ABRIL 2022'!F13+'[1]MAYO 2022'!F13+'[1]JUNIO 2022'!F13</f>
        <v>707</v>
      </c>
      <c r="G13" s="23">
        <f>+F13+E13</f>
        <v>1529</v>
      </c>
    </row>
    <row r="14" spans="1:19" ht="17.25" customHeight="1" x14ac:dyDescent="0.25">
      <c r="A14" s="19" t="s">
        <v>20</v>
      </c>
      <c r="B14" s="20">
        <f>+'[1]ABRIL 2022'!B14+'[1]MAYO 2022'!B14+'[1]JUNIO 2022'!B14</f>
        <v>1174</v>
      </c>
      <c r="D14" s="24" t="s">
        <v>14</v>
      </c>
      <c r="E14" s="25"/>
      <c r="F14" s="26"/>
      <c r="G14" s="23">
        <f>+'[1]ABRIL 2022'!G14+'[1]MAYO 2022'!G14+'[1]JUNIO 2022'!G14</f>
        <v>96</v>
      </c>
    </row>
    <row r="15" spans="1:19" ht="17.25" customHeight="1" thickBot="1" x14ac:dyDescent="0.3">
      <c r="A15" s="19" t="s">
        <v>21</v>
      </c>
      <c r="B15" s="20">
        <f>+'[1]ABRIL 2022'!B15+'[1]MAYO 2022'!B15+'[1]JUNIO 2022'!B15</f>
        <v>1026</v>
      </c>
      <c r="D15" s="24" t="s">
        <v>16</v>
      </c>
      <c r="E15" s="27"/>
      <c r="F15" s="28"/>
      <c r="G15" s="23">
        <f>+'[1]ABRIL 2022'!G15+'[1]MAYO 2022'!G15+'[1]JUNIO 2022'!G15</f>
        <v>217</v>
      </c>
    </row>
    <row r="16" spans="1:19" ht="17.25" customHeight="1" x14ac:dyDescent="0.25">
      <c r="A16" s="19" t="s">
        <v>22</v>
      </c>
      <c r="B16" s="20">
        <f>+'[1]ABRIL 2022'!B16+'[1]MAYO 2022'!B16+'[1]JUNIO 2022'!B16</f>
        <v>877</v>
      </c>
      <c r="D16" s="16" t="s">
        <v>23</v>
      </c>
      <c r="E16" s="17" t="s">
        <v>8</v>
      </c>
      <c r="F16" s="17" t="s">
        <v>9</v>
      </c>
      <c r="G16" s="18" t="s">
        <v>10</v>
      </c>
    </row>
    <row r="17" spans="1:7" ht="17.25" customHeight="1" x14ac:dyDescent="0.25">
      <c r="A17" s="19" t="s">
        <v>24</v>
      </c>
      <c r="B17" s="20">
        <f>+'[1]ABRIL 2022'!B17+'[1]MAYO 2022'!B17+'[1]JUNIO 2022'!B17</f>
        <v>784</v>
      </c>
      <c r="D17" s="24" t="s">
        <v>12</v>
      </c>
      <c r="E17" s="29">
        <f>+'[1]ABRIL 2022'!E17+'[1]MAYO 2022'!E17+'[1]JUNIO 2022'!E17</f>
        <v>103</v>
      </c>
      <c r="F17" s="29">
        <f>+'[1]ABRIL 2022'!F17+'[1]MAYO 2022'!F17+'[1]JUNIO 2022'!F17</f>
        <v>77</v>
      </c>
      <c r="G17" s="23">
        <f>+F17+E17</f>
        <v>180</v>
      </c>
    </row>
    <row r="18" spans="1:7" ht="17.25" customHeight="1" x14ac:dyDescent="0.25">
      <c r="A18" s="19" t="s">
        <v>25</v>
      </c>
      <c r="B18" s="20">
        <f>+'[1]ABRIL 2022'!B18+'[1]MAYO 2022'!B18+'[1]JUNIO 2022'!B18</f>
        <v>73</v>
      </c>
      <c r="D18" s="24" t="s">
        <v>26</v>
      </c>
      <c r="E18" s="25"/>
      <c r="F18" s="26"/>
      <c r="G18" s="30">
        <f>+'[1]ABRIL 2022'!G18+'[1]MAYO 2022'!G18+'[1]JUNIO 2022'!G18</f>
        <v>159</v>
      </c>
    </row>
    <row r="19" spans="1:7" ht="17.25" customHeight="1" x14ac:dyDescent="0.25">
      <c r="A19" s="19" t="s">
        <v>27</v>
      </c>
      <c r="B19" s="20">
        <f>+'[1]ABRIL 2022'!B19+'[1]MAYO 2022'!B19+'[1]JUNIO 2022'!B19</f>
        <v>1051</v>
      </c>
      <c r="D19" s="24" t="s">
        <v>14</v>
      </c>
      <c r="E19" s="31"/>
      <c r="F19" s="32"/>
      <c r="G19" s="23">
        <f>+'[1]ABRIL 2022'!G19+'[1]MAYO 2022'!G19+'[1]JUNIO 2022'!G19</f>
        <v>0</v>
      </c>
    </row>
    <row r="20" spans="1:7" ht="17.25" customHeight="1" thickBot="1" x14ac:dyDescent="0.3">
      <c r="A20" s="33" t="s">
        <v>28</v>
      </c>
      <c r="B20" s="20">
        <f>+'[1]ABRIL 2022'!B20+'[1]MAYO 2022'!B20+'[1]JUNIO 2022'!B20</f>
        <v>644</v>
      </c>
      <c r="D20" s="24" t="s">
        <v>16</v>
      </c>
      <c r="E20" s="31"/>
      <c r="F20" s="32"/>
      <c r="G20" s="23">
        <f>+'[1]ABRIL 2022'!G20+'[1]MAYO 2022'!G20+'[1]JUNIO 2022'!G20</f>
        <v>0</v>
      </c>
    </row>
    <row r="21" spans="1:7" ht="17.25" customHeight="1" x14ac:dyDescent="0.25">
      <c r="A21" s="33" t="s">
        <v>29</v>
      </c>
      <c r="B21" s="20">
        <f>+'[1]ABRIL 2022'!B21+'[1]MAYO 2022'!B21+'[1]JUNIO 2022'!B21</f>
        <v>2236</v>
      </c>
      <c r="D21" s="16" t="s">
        <v>30</v>
      </c>
      <c r="E21" s="17" t="s">
        <v>8</v>
      </c>
      <c r="F21" s="17" t="s">
        <v>9</v>
      </c>
      <c r="G21" s="18" t="s">
        <v>10</v>
      </c>
    </row>
    <row r="22" spans="1:7" ht="17.25" customHeight="1" x14ac:dyDescent="0.25">
      <c r="A22" s="33" t="s">
        <v>31</v>
      </c>
      <c r="B22" s="20">
        <f>+'[1]ABRIL 2022'!B22+'[1]MAYO 2022'!B22+'[1]JUNIO 2022'!B22</f>
        <v>2166</v>
      </c>
      <c r="D22" s="24" t="s">
        <v>12</v>
      </c>
      <c r="E22" s="22">
        <f>+'[1]ABRIL 2022'!E22+'[1]MAYO 2022'!E22+'[1]JUNIO 2022'!E22</f>
        <v>533</v>
      </c>
      <c r="F22" s="22">
        <f>+'[1]ABRIL 2022'!F22+'[1]MAYO 2022'!F22+'[1]JUNIO 2022'!F22</f>
        <v>232</v>
      </c>
      <c r="G22" s="23">
        <f>+F22+E22</f>
        <v>765</v>
      </c>
    </row>
    <row r="23" spans="1:7" ht="17.25" customHeight="1" x14ac:dyDescent="0.25">
      <c r="A23" s="33" t="s">
        <v>32</v>
      </c>
      <c r="B23" s="20">
        <f>+'[1]ABRIL 2022'!B23+'[1]MAYO 2022'!B23+'[1]JUNIO 2022'!B23</f>
        <v>1379</v>
      </c>
      <c r="D23" s="24" t="s">
        <v>33</v>
      </c>
      <c r="E23" s="34"/>
      <c r="F23" s="35"/>
      <c r="G23" s="23">
        <f>+'[1]ABRIL 2022'!G23+'[1]MAYO 2022'!G23+'[1]JUNIO 2022'!G23</f>
        <v>232</v>
      </c>
    </row>
    <row r="24" spans="1:7" ht="17.25" customHeight="1" x14ac:dyDescent="0.25">
      <c r="A24" s="33" t="s">
        <v>34</v>
      </c>
      <c r="B24" s="20">
        <f>+'[1]ABRIL 2022'!B24+'[1]MAYO 2022'!B24+'[1]JUNIO 2022'!B24</f>
        <v>1368</v>
      </c>
      <c r="D24" s="24" t="s">
        <v>35</v>
      </c>
      <c r="E24" s="36"/>
      <c r="F24" s="37"/>
      <c r="G24" s="23">
        <f>+'[1]ABRIL 2022'!G24+'[1]MAYO 2022'!G24+'[1]JUNIO 2022'!G24</f>
        <v>533</v>
      </c>
    </row>
    <row r="25" spans="1:7" ht="17.25" customHeight="1" x14ac:dyDescent="0.25">
      <c r="A25" s="33" t="s">
        <v>36</v>
      </c>
      <c r="B25" s="20">
        <f>+'[1]ABRIL 2022'!B25+'[1]MAYO 2022'!B25+'[1]JUNIO 2022'!B25</f>
        <v>2069</v>
      </c>
      <c r="D25" s="24" t="s">
        <v>37</v>
      </c>
      <c r="E25" s="36"/>
      <c r="F25" s="37"/>
      <c r="G25" s="23">
        <f>+'[1]ABRIL 2022'!G25+'[1]MAYO 2022'!G25+'[1]JUNIO 2022'!G25</f>
        <v>10</v>
      </c>
    </row>
    <row r="26" spans="1:7" ht="17.25" customHeight="1" x14ac:dyDescent="0.25">
      <c r="A26" s="33" t="s">
        <v>38</v>
      </c>
      <c r="B26" s="20">
        <f>+'[1]ABRIL 2022'!B26+'[1]MAYO 2022'!B26+'[1]JUNIO 2022'!B26</f>
        <v>2102</v>
      </c>
      <c r="D26" s="24" t="s">
        <v>39</v>
      </c>
      <c r="E26" s="36"/>
      <c r="F26" s="37"/>
      <c r="G26" s="23">
        <f>+'[1]ABRIL 2022'!G26+'[1]MAYO 2022'!G26+'[1]JUNIO 2022'!G26</f>
        <v>28</v>
      </c>
    </row>
    <row r="27" spans="1:7" ht="17.25" customHeight="1" x14ac:dyDescent="0.25">
      <c r="A27" s="33" t="s">
        <v>40</v>
      </c>
      <c r="B27" s="20">
        <f>+'[1]ABRIL 2022'!B27+'[1]MAYO 2022'!B27+'[1]JUNIO 2022'!B27</f>
        <v>1395</v>
      </c>
      <c r="D27" s="24" t="s">
        <v>14</v>
      </c>
      <c r="E27" s="36"/>
      <c r="F27" s="37"/>
      <c r="G27" s="23">
        <f>+'[1]ABRIL 2022'!G27+'[1]MAYO 2022'!G27+'[1]JUNIO 2022'!G27</f>
        <v>17</v>
      </c>
    </row>
    <row r="28" spans="1:7" ht="17.25" customHeight="1" thickBot="1" x14ac:dyDescent="0.3">
      <c r="A28" s="33" t="s">
        <v>41</v>
      </c>
      <c r="B28" s="20">
        <f>+'[1]ABRIL 2022'!B28+'[1]MAYO 2022'!B28+'[1]JUNIO 2022'!B28</f>
        <v>1361</v>
      </c>
      <c r="D28" s="24" t="s">
        <v>16</v>
      </c>
      <c r="E28" s="38"/>
      <c r="F28" s="39"/>
      <c r="G28" s="23">
        <f>+'[1]ABRIL 2022'!G28+'[1]MAYO 2022'!G28+'[1]JUNIO 2022'!G28</f>
        <v>0</v>
      </c>
    </row>
    <row r="29" spans="1:7" ht="17.25" customHeight="1" x14ac:dyDescent="0.25">
      <c r="A29" s="33" t="s">
        <v>42</v>
      </c>
      <c r="B29" s="20">
        <f>+'[1]ABRIL 2022'!B29+'[1]MAYO 2022'!B29+'[1]JUNIO 2022'!B29</f>
        <v>350</v>
      </c>
      <c r="D29" s="16" t="s">
        <v>43</v>
      </c>
      <c r="E29" s="17" t="s">
        <v>8</v>
      </c>
      <c r="F29" s="17" t="s">
        <v>44</v>
      </c>
      <c r="G29" s="18" t="s">
        <v>10</v>
      </c>
    </row>
    <row r="30" spans="1:7" ht="17.25" customHeight="1" x14ac:dyDescent="0.25">
      <c r="A30" s="33" t="s">
        <v>45</v>
      </c>
      <c r="B30" s="20">
        <f>+'[1]ABRIL 2022'!B30+'[1]MAYO 2022'!B30+'[1]JUNIO 2022'!B30</f>
        <v>392</v>
      </c>
      <c r="D30" s="24" t="s">
        <v>12</v>
      </c>
      <c r="E30" s="22">
        <f>+'[1]ABRIL 2022'!E30+'[1]MAYO 2022'!E30+'[1]JUNIO 2022'!E30</f>
        <v>732</v>
      </c>
      <c r="F30" s="22">
        <f>+'[1]ABRIL 2022'!F30+'[1]MAYO 2022'!F30+'[1]JUNIO 2022'!F30</f>
        <v>868</v>
      </c>
      <c r="G30" s="23">
        <f>+F30+E30</f>
        <v>1600</v>
      </c>
    </row>
    <row r="31" spans="1:7" ht="17.25" customHeight="1" x14ac:dyDescent="0.25">
      <c r="A31" s="33" t="s">
        <v>46</v>
      </c>
      <c r="B31" s="20">
        <f>+'[1]ABRIL 2022'!B31+'[1]MAYO 2022'!B31+'[1]JUNIO 2022'!B31</f>
        <v>866</v>
      </c>
      <c r="D31" s="24" t="s">
        <v>47</v>
      </c>
      <c r="E31" s="22">
        <f>+'[1]ABRIL 2022'!E31+'[1]MAYO 2022'!E31+'[1]JUNIO 2022'!E31</f>
        <v>156</v>
      </c>
      <c r="F31" s="22">
        <f>+'[1]ABRIL 2022'!F31+'[1]MAYO 2022'!F31+'[1]JUNIO 2022'!F31</f>
        <v>121</v>
      </c>
      <c r="G31" s="23">
        <f>+F31+E31</f>
        <v>277</v>
      </c>
    </row>
    <row r="32" spans="1:7" ht="17.25" customHeight="1" x14ac:dyDescent="0.25">
      <c r="A32" s="33" t="s">
        <v>48</v>
      </c>
      <c r="B32" s="20">
        <f>+'[1]ABRIL 2022'!B32+'[1]MAYO 2022'!B32+'[1]JUNIO 2022'!B32</f>
        <v>94</v>
      </c>
      <c r="D32" s="24" t="s">
        <v>49</v>
      </c>
      <c r="E32" s="34"/>
      <c r="F32" s="35"/>
      <c r="G32" s="23">
        <f>+'[1]ABRIL 2022'!G32+'[1]MAYO 2022'!G32+'[1]JUNIO 2022'!G32</f>
        <v>333</v>
      </c>
    </row>
    <row r="33" spans="1:7" ht="17.25" customHeight="1" x14ac:dyDescent="0.25">
      <c r="A33" s="33" t="s">
        <v>50</v>
      </c>
      <c r="B33" s="20">
        <f>+'[1]ABRIL 2022'!B33+'[1]MAYO 2022'!B33+'[1]JUNIO 2022'!B33</f>
        <v>736</v>
      </c>
      <c r="D33" s="24" t="s">
        <v>51</v>
      </c>
      <c r="E33" s="36"/>
      <c r="F33" s="37"/>
      <c r="G33" s="23">
        <f>+'[1]ABRIL 2022'!G33+'[1]MAYO 2022'!G33+'[1]JUNIO 2022'!G33</f>
        <v>14</v>
      </c>
    </row>
    <row r="34" spans="1:7" ht="17.25" customHeight="1" x14ac:dyDescent="0.25">
      <c r="A34" s="33" t="s">
        <v>52</v>
      </c>
      <c r="B34" s="20">
        <f>+'[1]ABRIL 2022'!B34+'[1]MAYO 2022'!B34+'[1]JUNIO 2022'!B34</f>
        <v>272</v>
      </c>
      <c r="D34" s="24" t="s">
        <v>53</v>
      </c>
      <c r="E34" s="36"/>
      <c r="F34" s="37"/>
      <c r="G34" s="23">
        <f>+'[1]ABRIL 2022'!G34+'[1]MAYO 2022'!G34+'[1]JUNIO 2022'!G34</f>
        <v>3</v>
      </c>
    </row>
    <row r="35" spans="1:7" ht="17.25" customHeight="1" x14ac:dyDescent="0.25">
      <c r="A35" s="33" t="s">
        <v>54</v>
      </c>
      <c r="B35" s="20">
        <f>+'[1]ABRIL 2022'!B35+'[1]MAYO 2022'!B35+'[1]JUNIO 2022'!B35</f>
        <v>16</v>
      </c>
      <c r="D35" s="24" t="s">
        <v>55</v>
      </c>
      <c r="E35" s="36"/>
      <c r="F35" s="37"/>
      <c r="G35" s="23">
        <f>+'[1]ABRIL 2022'!G35+'[1]MAYO 2022'!G35+'[1]JUNIO 2022'!G35</f>
        <v>0</v>
      </c>
    </row>
    <row r="36" spans="1:7" ht="17.25" customHeight="1" x14ac:dyDescent="0.25">
      <c r="A36" s="33" t="s">
        <v>56</v>
      </c>
      <c r="B36" s="20">
        <f>+'[1]ABRIL 2022'!B36+'[1]MAYO 2022'!B36+'[1]JUNIO 2022'!B36</f>
        <v>880</v>
      </c>
      <c r="D36" s="24" t="s">
        <v>57</v>
      </c>
      <c r="E36" s="36"/>
      <c r="F36" s="37"/>
      <c r="G36" s="23">
        <f>+'[1]ABRIL 2022'!G36+'[1]MAYO 2022'!G36+'[1]JUNIO 2022'!G36</f>
        <v>0</v>
      </c>
    </row>
    <row r="37" spans="1:7" ht="17.25" customHeight="1" x14ac:dyDescent="0.25">
      <c r="A37" s="33" t="s">
        <v>58</v>
      </c>
      <c r="B37" s="20">
        <f>+'[1]ABRIL 2022'!B37+'[1]MAYO 2022'!B37+'[1]JUNIO 2022'!B37</f>
        <v>46</v>
      </c>
      <c r="D37" s="24" t="s">
        <v>59</v>
      </c>
      <c r="E37" s="36"/>
      <c r="F37" s="37"/>
      <c r="G37" s="23">
        <f>+'[1]ABRIL 2022'!G37+'[1]MAYO 2022'!G37+'[1]JUNIO 2022'!G37</f>
        <v>0</v>
      </c>
    </row>
    <row r="38" spans="1:7" ht="17.25" customHeight="1" x14ac:dyDescent="0.25">
      <c r="A38" s="33" t="s">
        <v>60</v>
      </c>
      <c r="B38" s="20">
        <f>+'[1]ABRIL 2022'!B38+'[1]MAYO 2022'!B38+'[1]JUNIO 2022'!B38</f>
        <v>29</v>
      </c>
      <c r="D38" s="24" t="s">
        <v>61</v>
      </c>
      <c r="E38" s="36"/>
      <c r="F38" s="37"/>
      <c r="G38" s="23">
        <f>+'[1]ABRIL 2022'!G38+'[1]MAYO 2022'!G38+'[1]JUNIO 2022'!G38</f>
        <v>4</v>
      </c>
    </row>
    <row r="39" spans="1:7" ht="17.25" customHeight="1" x14ac:dyDescent="0.25">
      <c r="A39" s="33" t="s">
        <v>62</v>
      </c>
      <c r="B39" s="20">
        <f>+'[1]ABRIL 2022'!B39+'[1]MAYO 2022'!B39+'[1]JUNIO 2022'!B39</f>
        <v>84</v>
      </c>
      <c r="D39" s="24" t="s">
        <v>63</v>
      </c>
      <c r="E39" s="36"/>
      <c r="F39" s="37"/>
      <c r="G39" s="23">
        <f>+'[1]ABRIL 2022'!G39+'[1]MAYO 2022'!G39+'[1]JUNIO 2022'!G39</f>
        <v>5</v>
      </c>
    </row>
    <row r="40" spans="1:7" ht="17.25" customHeight="1" x14ac:dyDescent="0.25">
      <c r="A40" s="33" t="s">
        <v>64</v>
      </c>
      <c r="B40" s="20">
        <f>+'[1]ABRIL 2022'!B40+'[1]MAYO 2022'!B40+'[1]JUNIO 2022'!B40</f>
        <v>34</v>
      </c>
      <c r="D40" s="24" t="s">
        <v>14</v>
      </c>
      <c r="E40" s="36"/>
      <c r="F40" s="37"/>
      <c r="G40" s="23">
        <f>+'[1]ABRIL 2022'!G40+'[1]MAYO 2022'!G40+'[1]JUNIO 2022'!G40</f>
        <v>63</v>
      </c>
    </row>
    <row r="41" spans="1:7" ht="17.25" customHeight="1" thickBot="1" x14ac:dyDescent="0.3">
      <c r="A41" s="33" t="s">
        <v>65</v>
      </c>
      <c r="B41" s="20">
        <f>+'[1]ABRIL 2022'!B41+'[1]MAYO 2022'!B41+'[1]JUNIO 2022'!B41</f>
        <v>37</v>
      </c>
      <c r="D41" s="24" t="s">
        <v>16</v>
      </c>
      <c r="E41" s="40"/>
      <c r="F41" s="41"/>
      <c r="G41" s="23">
        <f>+'[1]ABRIL 2022'!G41+'[1]MAYO 2022'!G41+'[1]JUNIO 2022'!G41</f>
        <v>105</v>
      </c>
    </row>
    <row r="42" spans="1:7" ht="17.25" customHeight="1" x14ac:dyDescent="0.25">
      <c r="A42" s="33" t="s">
        <v>66</v>
      </c>
      <c r="B42" s="20">
        <f>+'[1]ABRIL 2022'!B42+'[1]MAYO 2022'!B42+'[1]JUNIO 2022'!B42</f>
        <v>196</v>
      </c>
      <c r="D42" s="16" t="s">
        <v>67</v>
      </c>
      <c r="E42" s="17" t="s">
        <v>8</v>
      </c>
      <c r="F42" s="17" t="s">
        <v>44</v>
      </c>
      <c r="G42" s="18" t="s">
        <v>10</v>
      </c>
    </row>
    <row r="43" spans="1:7" ht="17.25" customHeight="1" x14ac:dyDescent="0.25">
      <c r="A43" s="33" t="s">
        <v>68</v>
      </c>
      <c r="B43" s="20">
        <f>+'[1]ABRIL 2022'!B43+'[1]MAYO 2022'!B43+'[1]JUNIO 2022'!B43</f>
        <v>2</v>
      </c>
      <c r="D43" s="24" t="s">
        <v>69</v>
      </c>
      <c r="E43" s="22">
        <f>+'[1]ABRIL 2022'!E43+'[1]MAYO 2022'!E43+'[1]JUNIO 2022'!E43</f>
        <v>223</v>
      </c>
      <c r="F43" s="22">
        <f>+'[1]ABRIL 2022'!F43+'[1]MAYO 2022'!F43+'[1]JUNIO 2022'!F43</f>
        <v>317</v>
      </c>
      <c r="G43" s="23">
        <f>+F43+E43</f>
        <v>540</v>
      </c>
    </row>
    <row r="44" spans="1:7" ht="17.25" customHeight="1" x14ac:dyDescent="0.25">
      <c r="A44" s="33" t="s">
        <v>70</v>
      </c>
      <c r="B44" s="20">
        <f>+'[1]ABRIL 2022'!B44+'[1]MAYO 2022'!B44+'[1]JUNIO 2022'!B44</f>
        <v>20</v>
      </c>
      <c r="D44" s="24" t="s">
        <v>71</v>
      </c>
      <c r="E44" s="34"/>
      <c r="F44" s="35"/>
      <c r="G44" s="23">
        <f>+'[1]ABRIL 2022'!G44+'[1]MAYO 2022'!G44+'[1]JUNIO 2022'!G44</f>
        <v>59</v>
      </c>
    </row>
    <row r="45" spans="1:7" ht="17.25" customHeight="1" x14ac:dyDescent="0.25">
      <c r="A45" s="33" t="s">
        <v>15</v>
      </c>
      <c r="B45" s="20">
        <f>+'[1]ABRIL 2022'!B45+'[1]MAYO 2022'!B45+'[1]JUNIO 2022'!B45</f>
        <v>65</v>
      </c>
      <c r="D45" s="24" t="s">
        <v>33</v>
      </c>
      <c r="E45" s="36"/>
      <c r="F45" s="37"/>
      <c r="G45" s="23">
        <f>+'[1]ABRIL 2022'!G45+'[1]MAYO 2022'!G45+'[1]JUNIO 2022'!G45</f>
        <v>253</v>
      </c>
    </row>
    <row r="46" spans="1:7" ht="17.25" customHeight="1" x14ac:dyDescent="0.25">
      <c r="A46" s="33" t="s">
        <v>72</v>
      </c>
      <c r="B46" s="20">
        <f>+'[1]ABRIL 2022'!B46+'[1]MAYO 2022'!B46+'[1]JUNIO 2022'!B46</f>
        <v>13</v>
      </c>
      <c r="D46" s="24" t="s">
        <v>73</v>
      </c>
      <c r="E46" s="36"/>
      <c r="F46" s="37"/>
      <c r="G46" s="23">
        <f>+'[1]ABRIL 2022'!G46+'[1]MAYO 2022'!G46+'[1]JUNIO 2022'!G46</f>
        <v>330</v>
      </c>
    </row>
    <row r="47" spans="1:7" ht="17.25" customHeight="1" x14ac:dyDescent="0.25">
      <c r="A47" s="33" t="s">
        <v>74</v>
      </c>
      <c r="B47" s="20">
        <f>+'[1]ABRIL 2022'!B47+'[1]MAYO 2022'!B47+'[1]JUNIO 2022'!B47</f>
        <v>3</v>
      </c>
      <c r="D47" s="24" t="s">
        <v>75</v>
      </c>
      <c r="E47" s="36"/>
      <c r="F47" s="37"/>
      <c r="G47" s="23">
        <f>+'[1]ABRIL 2022'!G47+'[1]MAYO 2022'!G47+'[1]JUNIO 2022'!G47</f>
        <v>220</v>
      </c>
    </row>
    <row r="48" spans="1:7" ht="17.25" customHeight="1" x14ac:dyDescent="0.25">
      <c r="A48" s="33" t="s">
        <v>76</v>
      </c>
      <c r="B48" s="20">
        <f>+'[1]ABRIL 2022'!B48+'[1]MAYO 2022'!B48+'[1]JUNIO 2022'!B48</f>
        <v>14</v>
      </c>
      <c r="D48" s="24" t="s">
        <v>77</v>
      </c>
      <c r="E48" s="36"/>
      <c r="F48" s="37"/>
      <c r="G48" s="23">
        <f>+'[1]ABRIL 2022'!G48+'[1]MAYO 2022'!G48+'[1]JUNIO 2022'!G48</f>
        <v>38</v>
      </c>
    </row>
    <row r="49" spans="1:7" ht="17.25" customHeight="1" x14ac:dyDescent="0.25">
      <c r="A49" s="33" t="s">
        <v>78</v>
      </c>
      <c r="B49" s="20">
        <f>+'[1]ABRIL 2022'!B49+'[1]MAYO 2022'!B49+'[1]JUNIO 2022'!B49</f>
        <v>14</v>
      </c>
      <c r="D49" s="24" t="s">
        <v>79</v>
      </c>
      <c r="E49" s="36"/>
      <c r="F49" s="37"/>
      <c r="G49" s="23">
        <f>+'[1]ABRIL 2022'!G49+'[1]MAYO 2022'!G49+'[1]JUNIO 2022'!G49</f>
        <v>14</v>
      </c>
    </row>
    <row r="50" spans="1:7" ht="17.25" customHeight="1" x14ac:dyDescent="0.25">
      <c r="A50" s="33" t="s">
        <v>80</v>
      </c>
      <c r="B50" s="20">
        <f>+'[1]ABRIL 2022'!B50+'[1]MAYO 2022'!B50+'[1]JUNIO 2022'!B50</f>
        <v>174</v>
      </c>
      <c r="D50" s="24" t="s">
        <v>81</v>
      </c>
      <c r="E50" s="36"/>
      <c r="F50" s="37"/>
      <c r="G50" s="23">
        <f>+'[1]ABRIL 2022'!G50+'[1]MAYO 2022'!G50+'[1]JUNIO 2022'!G50</f>
        <v>0</v>
      </c>
    </row>
    <row r="51" spans="1:7" ht="17.25" customHeight="1" x14ac:dyDescent="0.25">
      <c r="A51" s="33" t="s">
        <v>82</v>
      </c>
      <c r="B51" s="20">
        <f>+'[1]ABRIL 2022'!B51+'[1]MAYO 2022'!B51+'[1]JUNIO 2022'!B51</f>
        <v>180</v>
      </c>
      <c r="D51" s="24" t="s">
        <v>83</v>
      </c>
      <c r="E51" s="36"/>
      <c r="F51" s="37"/>
      <c r="G51" s="23">
        <f>+'[1]ABRIL 2022'!G51+'[1]MAYO 2022'!G51+'[1]JUNIO 2022'!G51</f>
        <v>600</v>
      </c>
    </row>
    <row r="52" spans="1:7" ht="17.25" customHeight="1" x14ac:dyDescent="0.25">
      <c r="A52" s="33" t="s">
        <v>84</v>
      </c>
      <c r="B52" s="20">
        <f>+'[1]ABRIL 2022'!B52+'[1]MAYO 2022'!B52+'[1]JUNIO 2022'!B52</f>
        <v>106</v>
      </c>
      <c r="D52" s="24" t="s">
        <v>14</v>
      </c>
      <c r="E52" s="36"/>
      <c r="F52" s="37"/>
      <c r="G52" s="23">
        <f>+'[1]ABRIL 2022'!G52+'[1]MAYO 2022'!G52+'[1]JUNIO 2022'!G52</f>
        <v>61</v>
      </c>
    </row>
    <row r="53" spans="1:7" ht="17.25" customHeight="1" thickBot="1" x14ac:dyDescent="0.3">
      <c r="A53" s="33" t="s">
        <v>85</v>
      </c>
      <c r="B53" s="20">
        <f>+'[1]ABRIL 2022'!B53+'[1]MAYO 2022'!B53+'[1]JUNIO 2022'!B53</f>
        <v>11</v>
      </c>
      <c r="D53" s="24" t="s">
        <v>16</v>
      </c>
      <c r="E53" s="42"/>
      <c r="F53" s="43"/>
      <c r="G53" s="23">
        <f>+'[1]ABRIL 2022'!G53+'[1]MAYO 2022'!G53+'[1]JUNIO 2022'!G53</f>
        <v>198</v>
      </c>
    </row>
    <row r="54" spans="1:7" ht="17.25" customHeight="1" x14ac:dyDescent="0.25">
      <c r="A54" s="33" t="s">
        <v>86</v>
      </c>
      <c r="B54" s="20">
        <f>+'[1]ABRIL 2022'!B54+'[1]MAYO 2022'!B54+'[1]JUNIO 2022'!B54</f>
        <v>6</v>
      </c>
      <c r="D54" s="16" t="s">
        <v>87</v>
      </c>
      <c r="E54" s="17" t="s">
        <v>8</v>
      </c>
      <c r="F54" s="17" t="s">
        <v>44</v>
      </c>
      <c r="G54" s="18" t="s">
        <v>10</v>
      </c>
    </row>
    <row r="55" spans="1:7" ht="17.25" customHeight="1" x14ac:dyDescent="0.25">
      <c r="A55" s="33" t="s">
        <v>88</v>
      </c>
      <c r="B55" s="20">
        <f>+'[1]ABRIL 2022'!B55+'[1]MAYO 2022'!B55+'[1]JUNIO 2022'!B55</f>
        <v>1</v>
      </c>
      <c r="D55" s="24" t="s">
        <v>89</v>
      </c>
      <c r="E55" s="44">
        <f>+'[1]ABRIL 2022'!E55+'[1]MAYO 2022'!E55+'[1]JUNIO 2022'!E55</f>
        <v>216</v>
      </c>
      <c r="F55" s="44">
        <f>+'[1]ABRIL 2022'!F55+'[1]MAYO 2022'!F55+'[1]JUNIO 2022'!F55</f>
        <v>191</v>
      </c>
      <c r="G55" s="45">
        <f>SUM(E55:F55)</f>
        <v>407</v>
      </c>
    </row>
    <row r="56" spans="1:7" ht="17.25" customHeight="1" x14ac:dyDescent="0.25">
      <c r="A56" s="33" t="s">
        <v>90</v>
      </c>
      <c r="B56" s="20">
        <f>+'[1]ABRIL 2022'!B56+'[1]MAYO 2022'!B56+'[1]JUNIO 2022'!B56</f>
        <v>4</v>
      </c>
      <c r="D56" s="24" t="s">
        <v>91</v>
      </c>
      <c r="E56" s="44">
        <f>+'[1]ABRIL 2022'!E56+'[1]MAYO 2022'!E56+'[1]JUNIO 2022'!E56</f>
        <v>506</v>
      </c>
      <c r="F56" s="44">
        <f>+'[1]ABRIL 2022'!F56+'[1]MAYO 2022'!F56+'[1]JUNIO 2022'!F56</f>
        <v>542</v>
      </c>
      <c r="G56" s="45">
        <f t="shared" ref="G56" si="0">SUM(E56:F56)</f>
        <v>1048</v>
      </c>
    </row>
    <row r="57" spans="1:7" ht="17.25" customHeight="1" thickBot="1" x14ac:dyDescent="0.3">
      <c r="A57" s="33" t="s">
        <v>92</v>
      </c>
      <c r="B57" s="20">
        <f>+'[1]ABRIL 2022'!B57+'[1]MAYO 2022'!B57+'[1]JUNIO 2022'!B57</f>
        <v>19</v>
      </c>
      <c r="D57" s="24" t="s">
        <v>93</v>
      </c>
      <c r="E57" s="44">
        <f>+'[1]ABRIL 2022'!E57+'[1]MAYO 2022'!E57+'[1]JUNIO 2022'!E57</f>
        <v>37</v>
      </c>
      <c r="F57" s="44">
        <f>+'[1]ABRIL 2022'!F57+'[1]MAYO 2022'!F57+'[1]JUNIO 2022'!F57</f>
        <v>14</v>
      </c>
      <c r="G57" s="45">
        <f>SUM(E57:F57)</f>
        <v>51</v>
      </c>
    </row>
    <row r="58" spans="1:7" ht="17.25" customHeight="1" x14ac:dyDescent="0.25">
      <c r="A58" s="33" t="s">
        <v>94</v>
      </c>
      <c r="B58" s="20">
        <f>+'[1]ABRIL 2022'!B58+'[1]MAYO 2022'!B58+'[1]JUNIO 2022'!B58</f>
        <v>28</v>
      </c>
      <c r="D58" s="46" t="s">
        <v>95</v>
      </c>
      <c r="G58" s="18" t="s">
        <v>10</v>
      </c>
    </row>
    <row r="59" spans="1:7" ht="17.25" customHeight="1" x14ac:dyDescent="0.25">
      <c r="A59" s="33" t="s">
        <v>96</v>
      </c>
      <c r="B59" s="20">
        <f>+'[1]ABRIL 2022'!B59+'[1]MAYO 2022'!B59+'[1]JUNIO 2022'!B59</f>
        <v>50</v>
      </c>
      <c r="D59" s="24" t="s">
        <v>97</v>
      </c>
      <c r="E59" s="47"/>
      <c r="F59" s="48"/>
      <c r="G59" s="49">
        <f>+'[1]ABRIL 2022'!G59+'[1]MAYO 2022'!G59+'[1]JUNIO 2022'!G59</f>
        <v>163</v>
      </c>
    </row>
    <row r="60" spans="1:7" ht="17.25" customHeight="1" x14ac:dyDescent="0.25">
      <c r="A60" s="33" t="s">
        <v>98</v>
      </c>
      <c r="B60" s="20">
        <f>+'[1]ABRIL 2022'!B60+'[1]MAYO 2022'!B60+'[1]JUNIO 2022'!B60</f>
        <v>15</v>
      </c>
      <c r="D60" s="24" t="s">
        <v>99</v>
      </c>
      <c r="E60" s="47"/>
      <c r="F60" s="48"/>
      <c r="G60" s="20">
        <f>+'[1]ABRIL 2022'!G60+'[1]MAYO 2022'!G60+'[1]JUNIO 2022'!G60</f>
        <v>242</v>
      </c>
    </row>
    <row r="61" spans="1:7" ht="17.25" customHeight="1" x14ac:dyDescent="0.25">
      <c r="A61" s="33" t="s">
        <v>100</v>
      </c>
      <c r="B61" s="20">
        <f>+'[1]ABRIL 2022'!B61+'[1]MAYO 2022'!B61+'[1]JUNIO 2022'!B61</f>
        <v>6</v>
      </c>
      <c r="D61" s="24" t="s">
        <v>101</v>
      </c>
      <c r="E61" s="47"/>
      <c r="F61" s="48"/>
      <c r="G61" s="20">
        <f>+'[1]ABRIL 2022'!G61+'[1]MAYO 2022'!G61+'[1]JUNIO 2022'!G61</f>
        <v>394</v>
      </c>
    </row>
    <row r="62" spans="1:7" ht="17.25" customHeight="1" thickBot="1" x14ac:dyDescent="0.3">
      <c r="A62" s="33" t="s">
        <v>102</v>
      </c>
      <c r="B62" s="20">
        <f>+'[1]ABRIL 2022'!B62+'[1]MAYO 2022'!B62+'[1]JUNIO 2022'!B62</f>
        <v>24</v>
      </c>
      <c r="D62" s="24" t="s">
        <v>103</v>
      </c>
      <c r="E62" s="47"/>
      <c r="F62" s="48"/>
      <c r="G62" s="20">
        <f>+'[1]ABRIL 2022'!G62+'[1]MAYO 2022'!G62+'[1]JUNIO 2022'!G62</f>
        <v>0</v>
      </c>
    </row>
    <row r="63" spans="1:7" ht="17.25" customHeight="1" thickBot="1" x14ac:dyDescent="0.3">
      <c r="A63" s="50" t="s">
        <v>10</v>
      </c>
      <c r="B63" s="51">
        <f>SUM(B9:B62)</f>
        <v>39144</v>
      </c>
      <c r="D63" s="24" t="s">
        <v>104</v>
      </c>
      <c r="E63" s="47"/>
      <c r="F63" s="48"/>
      <c r="G63" s="20">
        <f>+'[1]ABRIL 2022'!G63+'[1]MAYO 2022'!G63+'[1]JUNIO 2022'!G63</f>
        <v>48</v>
      </c>
    </row>
    <row r="64" spans="1:7" ht="17.25" customHeight="1" thickBot="1" x14ac:dyDescent="0.3">
      <c r="D64" s="24" t="s">
        <v>105</v>
      </c>
      <c r="E64" s="47"/>
      <c r="F64" s="48"/>
      <c r="G64" s="20">
        <f>+'[1]ABRIL 2022'!G64+'[1]MAYO 2022'!G64+'[1]JUNIO 2022'!G64</f>
        <v>136</v>
      </c>
    </row>
    <row r="65" spans="1:7" ht="17.25" customHeight="1" thickBot="1" x14ac:dyDescent="0.3">
      <c r="A65" s="52" t="s">
        <v>106</v>
      </c>
      <c r="B65" s="53"/>
      <c r="D65" s="24" t="s">
        <v>107</v>
      </c>
      <c r="E65" s="47"/>
      <c r="F65" s="48"/>
      <c r="G65" s="20">
        <f>+'[1]ABRIL 2022'!G65+'[1]MAYO 2022'!G65+'[1]JUNIO 2022'!G65</f>
        <v>179</v>
      </c>
    </row>
    <row r="66" spans="1:7" ht="17.25" customHeight="1" x14ac:dyDescent="0.25">
      <c r="A66" s="14" t="s">
        <v>108</v>
      </c>
      <c r="B66" s="15" t="s">
        <v>6</v>
      </c>
      <c r="D66" s="24" t="s">
        <v>109</v>
      </c>
      <c r="E66" s="47"/>
      <c r="F66" s="48"/>
      <c r="G66" s="20">
        <f>+'[1]ABRIL 2022'!G66+'[1]MAYO 2022'!G66+'[1]JUNIO 2022'!G66</f>
        <v>335</v>
      </c>
    </row>
    <row r="67" spans="1:7" ht="17.25" customHeight="1" x14ac:dyDescent="0.25">
      <c r="A67" s="33" t="s">
        <v>110</v>
      </c>
      <c r="B67" s="20">
        <f>+'[1]ABRIL 2022'!B67+'[1]MAYO 2022'!B67+'[1]JUNIO 2022'!B67</f>
        <v>553</v>
      </c>
      <c r="D67" s="24" t="s">
        <v>111</v>
      </c>
      <c r="E67" s="54"/>
      <c r="F67" s="48"/>
      <c r="G67" s="55">
        <f>+'[1]ABRIL 2022'!G67+'[1]MAYO 2022'!G67+'[1]JUNIO 2022'!G67</f>
        <v>634</v>
      </c>
    </row>
    <row r="68" spans="1:7" ht="17.25" customHeight="1" thickBot="1" x14ac:dyDescent="0.3">
      <c r="A68" s="33" t="s">
        <v>112</v>
      </c>
      <c r="B68" s="20">
        <f>+'[1]ABRIL 2022'!B68+'[1]MAYO 2022'!B68+'[1]JUNIO 2022'!B68</f>
        <v>468</v>
      </c>
      <c r="D68" s="24" t="s">
        <v>113</v>
      </c>
      <c r="E68" s="56"/>
      <c r="F68" s="57"/>
      <c r="G68" s="58">
        <f>+'[1]ABRIL 2022'!G68+'[1]MAYO 2022'!G68+'[1]JUNIO 2022'!G68</f>
        <v>36</v>
      </c>
    </row>
    <row r="69" spans="1:7" ht="23.25" customHeight="1" x14ac:dyDescent="0.25">
      <c r="A69" s="33" t="s">
        <v>114</v>
      </c>
      <c r="B69" s="20">
        <f>+'[1]ABRIL 2022'!B69+'[1]MAYO 2022'!B69+'[1]JUNIO 2022'!B69</f>
        <v>460</v>
      </c>
      <c r="D69" s="16" t="s">
        <v>115</v>
      </c>
      <c r="E69" s="17" t="s">
        <v>8</v>
      </c>
      <c r="F69" s="17" t="s">
        <v>44</v>
      </c>
      <c r="G69" s="18" t="s">
        <v>10</v>
      </c>
    </row>
    <row r="70" spans="1:7" ht="17.25" customHeight="1" x14ac:dyDescent="0.25">
      <c r="A70" s="33" t="s">
        <v>116</v>
      </c>
      <c r="B70" s="20">
        <f>+'[1]ABRIL 2022'!B70+'[1]MAYO 2022'!B70+'[1]JUNIO 2022'!B70</f>
        <v>996</v>
      </c>
      <c r="D70" s="59" t="s">
        <v>12</v>
      </c>
      <c r="E70" s="44">
        <f>+'[1]ABRIL 2022'!E70+'[1]MAYO 2022'!E70+'[1]JUNIO 2022'!E70</f>
        <v>19</v>
      </c>
      <c r="F70" s="44">
        <f>+'[1]ABRIL 2022'!F70+'[1]MAYO 2022'!F70+'[1]JUNIO 2022'!F70</f>
        <v>206</v>
      </c>
      <c r="G70" s="45">
        <f>SUM(E70:F70)</f>
        <v>225</v>
      </c>
    </row>
    <row r="71" spans="1:7" ht="17.25" customHeight="1" x14ac:dyDescent="0.25">
      <c r="A71" s="33" t="s">
        <v>117</v>
      </c>
      <c r="B71" s="20">
        <f>+'[1]ABRIL 2022'!B71+'[1]MAYO 2022'!B71+'[1]JUNIO 2022'!B71</f>
        <v>296</v>
      </c>
      <c r="D71" s="59" t="s">
        <v>33</v>
      </c>
      <c r="E71" s="54"/>
      <c r="F71" s="48"/>
      <c r="G71" s="45">
        <f>+'[1]ABRIL 2022'!G71+'[1]MAYO 2022'!G71+'[1]JUNIO 2022'!G71</f>
        <v>0</v>
      </c>
    </row>
    <row r="72" spans="1:7" ht="17.25" customHeight="1" thickBot="1" x14ac:dyDescent="0.3">
      <c r="A72" s="33" t="s">
        <v>118</v>
      </c>
      <c r="B72" s="20">
        <f>+'[1]ABRIL 2022'!B72+'[1]MAYO 2022'!B72+'[1]JUNIO 2022'!B72</f>
        <v>85</v>
      </c>
      <c r="D72" s="60" t="s">
        <v>119</v>
      </c>
      <c r="E72" s="56"/>
      <c r="F72" s="57"/>
      <c r="G72" s="45">
        <f>+'[1]ABRIL 2022'!G72+'[1]MAYO 2022'!G72+'[1]JUNIO 2022'!G72</f>
        <v>85</v>
      </c>
    </row>
    <row r="73" spans="1:7" ht="17.25" customHeight="1" x14ac:dyDescent="0.25">
      <c r="A73" s="33" t="s">
        <v>120</v>
      </c>
      <c r="B73" s="20">
        <f>+'[1]ABRIL 2022'!B73+'[1]MAYO 2022'!B73+'[1]JUNIO 2022'!B73</f>
        <v>3</v>
      </c>
      <c r="D73" s="16" t="s">
        <v>121</v>
      </c>
      <c r="E73" s="17" t="s">
        <v>8</v>
      </c>
      <c r="F73" s="17" t="s">
        <v>44</v>
      </c>
      <c r="G73" s="18" t="s">
        <v>10</v>
      </c>
    </row>
    <row r="74" spans="1:7" ht="17.25" customHeight="1" x14ac:dyDescent="0.25">
      <c r="A74" s="33" t="s">
        <v>122</v>
      </c>
      <c r="B74" s="20">
        <f>+'[1]ABRIL 2022'!B74+'[1]MAYO 2022'!B74+'[1]JUNIO 2022'!B74</f>
        <v>15</v>
      </c>
      <c r="D74" s="59" t="s">
        <v>12</v>
      </c>
      <c r="E74" s="44">
        <f>+'[1]ABRIL 2022'!E74+'[1]MAYO 2022'!E74+'[1]JUNIO 2022'!E74</f>
        <v>0</v>
      </c>
      <c r="F74" s="44">
        <f>+'[1]ABRIL 2022'!F74+'[1]MAYO 2022'!F74+'[1]JUNIO 2022'!F74</f>
        <v>0</v>
      </c>
      <c r="G74" s="45">
        <f>+F74+E74</f>
        <v>0</v>
      </c>
    </row>
    <row r="75" spans="1:7" ht="17.25" customHeight="1" x14ac:dyDescent="0.25">
      <c r="A75" s="33" t="s">
        <v>123</v>
      </c>
      <c r="B75" s="20">
        <f>+'[1]ABRIL 2022'!B75+'[1]MAYO 2022'!B75+'[1]JUNIO 2022'!B75</f>
        <v>2</v>
      </c>
      <c r="D75" s="59" t="s">
        <v>124</v>
      </c>
      <c r="E75" s="61"/>
      <c r="F75" s="62"/>
      <c r="G75" s="45">
        <f>+'[1]ABRIL 2022'!G75+'[1]MAYO 2022'!G75+'[1]JUNIO 2022'!G75</f>
        <v>0</v>
      </c>
    </row>
    <row r="76" spans="1:7" ht="17.25" customHeight="1" thickBot="1" x14ac:dyDescent="0.3">
      <c r="A76" s="33" t="s">
        <v>125</v>
      </c>
      <c r="B76" s="20">
        <f>+'[1]ABRIL 2022'!B76+'[1]MAYO 2022'!B76+'[1]JUNIO 2022'!B76</f>
        <v>0</v>
      </c>
      <c r="D76" s="60" t="s">
        <v>126</v>
      </c>
      <c r="E76" s="63"/>
      <c r="F76" s="64"/>
      <c r="G76" s="65">
        <f>+'[1]ABRIL 2022'!G76+'[1]MAYO 2022'!G76+'[1]JUNIO 2022'!G76</f>
        <v>0</v>
      </c>
    </row>
    <row r="77" spans="1:7" ht="17.25" customHeight="1" x14ac:dyDescent="0.25">
      <c r="A77" s="33" t="s">
        <v>127</v>
      </c>
      <c r="B77" s="20">
        <f>+'[1]ABRIL 2022'!B77+'[1]MAYO 2022'!B77+'[1]JUNIO 2022'!B77</f>
        <v>0</v>
      </c>
      <c r="D77" s="66" t="s">
        <v>128</v>
      </c>
      <c r="E77" s="67" t="s">
        <v>8</v>
      </c>
      <c r="F77" s="67" t="s">
        <v>44</v>
      </c>
      <c r="G77" s="68" t="s">
        <v>10</v>
      </c>
    </row>
    <row r="78" spans="1:7" ht="17.25" customHeight="1" x14ac:dyDescent="0.25">
      <c r="A78" s="33" t="s">
        <v>129</v>
      </c>
      <c r="B78" s="20">
        <f>+'[1]ABRIL 2022'!B78+'[1]MAYO 2022'!B78+'[1]JUNIO 2022'!B78</f>
        <v>0</v>
      </c>
      <c r="D78" s="69" t="s">
        <v>12</v>
      </c>
      <c r="E78" s="44">
        <f>+'[1]ABRIL 2022'!E78+'[1]MAYO 2022'!E78+'[1]JUNIO 2022'!E78</f>
        <v>205</v>
      </c>
      <c r="F78" s="44">
        <f>+'[1]ABRIL 2022'!F78+'[1]MAYO 2022'!F78+'[1]JUNIO 2022'!F78</f>
        <v>343</v>
      </c>
      <c r="G78" s="70">
        <f>+E78+F78</f>
        <v>548</v>
      </c>
    </row>
    <row r="79" spans="1:7" ht="17.25" customHeight="1" x14ac:dyDescent="0.25">
      <c r="A79" s="33" t="s">
        <v>130</v>
      </c>
      <c r="B79" s="45">
        <f>SUM(B67:B78)</f>
        <v>2878</v>
      </c>
      <c r="D79" s="69" t="s">
        <v>131</v>
      </c>
      <c r="E79" s="71"/>
      <c r="F79" s="72"/>
      <c r="G79" s="45">
        <f>+'[1]ABRIL 2022'!G79+'[1]MAYO 2022'!G79+'[1]JUNIO 2022'!G79</f>
        <v>57</v>
      </c>
    </row>
    <row r="80" spans="1:7" ht="17.25" customHeight="1" thickBot="1" x14ac:dyDescent="0.3">
      <c r="A80" s="73" t="s">
        <v>132</v>
      </c>
      <c r="B80" s="20">
        <f>+'[1]ABRIL 2022'!B80+'[1]MAYO 2022'!B80+'[1]JUNIO 2022'!B80</f>
        <v>482</v>
      </c>
      <c r="D80" s="69" t="s">
        <v>133</v>
      </c>
      <c r="E80" s="74"/>
      <c r="F80" s="75"/>
      <c r="G80" s="45">
        <f>+'[1]ABRIL 2022'!G80+'[1]MAYO 2022'!G80+'[1]JUNIO 2022'!G80</f>
        <v>9</v>
      </c>
    </row>
    <row r="81" spans="1:7" ht="17.25" customHeight="1" thickBot="1" x14ac:dyDescent="0.3">
      <c r="D81" s="69" t="s">
        <v>134</v>
      </c>
      <c r="E81" s="74"/>
      <c r="F81" s="75"/>
      <c r="G81" s="45">
        <f>+'[1]ABRIL 2022'!G81+'[1]MAYO 2022'!G81+'[1]JUNIO 2022'!G81</f>
        <v>7</v>
      </c>
    </row>
    <row r="82" spans="1:7" ht="17.25" customHeight="1" thickBot="1" x14ac:dyDescent="0.3">
      <c r="A82" s="76" t="s">
        <v>135</v>
      </c>
      <c r="B82" s="77"/>
      <c r="D82" s="69" t="s">
        <v>136</v>
      </c>
      <c r="E82" s="74"/>
      <c r="F82" s="75"/>
      <c r="G82" s="45">
        <f>+'[1]ABRIL 2022'!G82+'[1]MAYO 2022'!G82+'[1]JUNIO 2022'!G82</f>
        <v>1</v>
      </c>
    </row>
    <row r="83" spans="1:7" ht="17.25" customHeight="1" x14ac:dyDescent="0.25">
      <c r="A83" s="14" t="s">
        <v>137</v>
      </c>
      <c r="B83" s="15" t="s">
        <v>6</v>
      </c>
      <c r="D83" s="69" t="s">
        <v>138</v>
      </c>
      <c r="E83" s="74"/>
      <c r="F83" s="75"/>
      <c r="G83" s="45">
        <f>+'[1]ABRIL 2022'!G83+'[1]MAYO 2022'!G83+'[1]JUNIO 2022'!G83</f>
        <v>137</v>
      </c>
    </row>
    <row r="84" spans="1:7" ht="17.25" customHeight="1" x14ac:dyDescent="0.25">
      <c r="A84" s="59" t="s">
        <v>139</v>
      </c>
      <c r="B84" s="20">
        <f>+'[1]ABRIL 2022'!B84+'[1]MAYO 2022'!B84+'[1]JUNIO 2022'!B84</f>
        <v>446</v>
      </c>
      <c r="D84" s="69" t="s">
        <v>140</v>
      </c>
      <c r="E84" s="74"/>
      <c r="F84" s="75"/>
      <c r="G84" s="45">
        <f>+'[1]ABRIL 2022'!G84+'[1]MAYO 2022'!G84+'[1]JUNIO 2022'!G84</f>
        <v>64</v>
      </c>
    </row>
    <row r="85" spans="1:7" ht="17.25" customHeight="1" x14ac:dyDescent="0.25">
      <c r="A85" s="59" t="s">
        <v>141</v>
      </c>
      <c r="B85" s="20">
        <f>+'[1]ABRIL 2022'!B85+'[1]MAYO 2022'!B85+'[1]JUNIO 2022'!B85</f>
        <v>80</v>
      </c>
      <c r="D85" s="69" t="s">
        <v>142</v>
      </c>
      <c r="E85" s="74"/>
      <c r="F85" s="75"/>
      <c r="G85" s="45">
        <f>+'[1]ABRIL 2022'!G85+'[1]MAYO 2022'!G85+'[1]JUNIO 2022'!G85</f>
        <v>100</v>
      </c>
    </row>
    <row r="86" spans="1:7" ht="17.25" customHeight="1" x14ac:dyDescent="0.25">
      <c r="A86" s="59" t="s">
        <v>143</v>
      </c>
      <c r="B86" s="20">
        <f>+'[1]ABRIL 2022'!B86+'[1]MAYO 2022'!B86+'[1]JUNIO 2022'!B86</f>
        <v>55</v>
      </c>
      <c r="D86" s="69" t="s">
        <v>144</v>
      </c>
      <c r="E86" s="74"/>
      <c r="F86" s="75"/>
      <c r="G86" s="45">
        <f>+'[1]ABRIL 2022'!G86+'[1]MAYO 2022'!G86+'[1]JUNIO 2022'!G86</f>
        <v>84</v>
      </c>
    </row>
    <row r="87" spans="1:7" ht="17.25" customHeight="1" x14ac:dyDescent="0.25">
      <c r="A87" s="59" t="s">
        <v>145</v>
      </c>
      <c r="B87" s="20">
        <f>+'[1]ABRIL 2022'!B87+'[1]MAYO 2022'!B87+'[1]JUNIO 2022'!B87</f>
        <v>58</v>
      </c>
      <c r="D87" s="69" t="s">
        <v>146</v>
      </c>
      <c r="E87" s="74"/>
      <c r="F87" s="75"/>
      <c r="G87" s="45">
        <f>+'[1]ABRIL 2022'!G87+'[1]MAYO 2022'!G87+'[1]JUNIO 2022'!G87</f>
        <v>33</v>
      </c>
    </row>
    <row r="88" spans="1:7" ht="17.25" customHeight="1" thickBot="1" x14ac:dyDescent="0.3">
      <c r="A88" s="78" t="s">
        <v>10</v>
      </c>
      <c r="B88" s="65">
        <f>SUM(B84:B87)</f>
        <v>639</v>
      </c>
      <c r="D88" s="69" t="s">
        <v>147</v>
      </c>
      <c r="E88" s="74"/>
      <c r="F88" s="75"/>
      <c r="G88" s="45">
        <f>+'[1]ABRIL 2022'!G88+'[1]MAYO 2022'!G88+'[1]JUNIO 2022'!G88</f>
        <v>29</v>
      </c>
    </row>
    <row r="89" spans="1:7" ht="17.25" customHeight="1" thickBot="1" x14ac:dyDescent="0.3">
      <c r="D89" s="79" t="s">
        <v>148</v>
      </c>
      <c r="E89" s="80"/>
      <c r="F89" s="81"/>
      <c r="G89" s="65">
        <f>+'[1]ABRIL 2022'!G89+'[1]MAYO 2022'!G89+'[1]JUNIO 2022'!G89</f>
        <v>23</v>
      </c>
    </row>
    <row r="90" spans="1:7" ht="12.75" customHeight="1" x14ac:dyDescent="0.25">
      <c r="A90" s="14" t="s">
        <v>149</v>
      </c>
      <c r="B90" s="15" t="s">
        <v>6</v>
      </c>
    </row>
    <row r="91" spans="1:7" ht="15.75" x14ac:dyDescent="0.25">
      <c r="A91" s="59" t="s">
        <v>150</v>
      </c>
      <c r="B91" s="20">
        <f>+'[1]ABRIL 2022'!B91+'[1]MAYO 2022'!B91+'[1]JUNIO 2022'!B91</f>
        <v>1780</v>
      </c>
    </row>
    <row r="92" spans="1:7" ht="15.75" x14ac:dyDescent="0.25">
      <c r="A92" s="59" t="s">
        <v>151</v>
      </c>
      <c r="B92" s="20">
        <f>+'[1]ABRIL 2022'!B92+'[1]MAYO 2022'!B92+'[1]JUNIO 2022'!B92</f>
        <v>17</v>
      </c>
    </row>
    <row r="93" spans="1:7" ht="15.75" x14ac:dyDescent="0.25">
      <c r="A93" s="59" t="s">
        <v>152</v>
      </c>
      <c r="B93" s="20">
        <f>+'[1]ABRIL 2022'!B93+'[1]MAYO 2022'!B93+'[1]JUNIO 2022'!B93</f>
        <v>3</v>
      </c>
    </row>
    <row r="94" spans="1:7" ht="16.5" thickBot="1" x14ac:dyDescent="0.3">
      <c r="A94" s="60" t="s">
        <v>153</v>
      </c>
      <c r="B94" s="20">
        <f>+'[1]ABRIL 2022'!B94+'[1]MAYO 2022'!B94+'[1]JUNIO 2022'!B94</f>
        <v>0</v>
      </c>
    </row>
  </sheetData>
  <mergeCells count="10">
    <mergeCell ref="A65:B65"/>
    <mergeCell ref="E75:F76"/>
    <mergeCell ref="E79:F89"/>
    <mergeCell ref="A82:B82"/>
    <mergeCell ref="A1:G1"/>
    <mergeCell ref="A2:G2"/>
    <mergeCell ref="A3:G3"/>
    <mergeCell ref="E4:G4"/>
    <mergeCell ref="A7:B7"/>
    <mergeCell ref="D7:G7"/>
  </mergeCells>
  <pageMargins left="0.31496062992125984" right="0" top="0.74803149606299213" bottom="0.15748031496062992" header="0.31496062992125984" footer="0.31496062992125984"/>
  <pageSetup paperSize="5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ABRIL-JUNIO</vt:lpstr>
      <vt:lpstr>'ABRIL-JUNIO'!Área_de_impresión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de Jesus Mora Mateo</dc:creator>
  <cp:lastModifiedBy>Manuel de Jesus Mora Mateo</cp:lastModifiedBy>
  <dcterms:created xsi:type="dcterms:W3CDTF">2022-07-08T18:22:49Z</dcterms:created>
  <dcterms:modified xsi:type="dcterms:W3CDTF">2022-07-08T18:24:11Z</dcterms:modified>
</cp:coreProperties>
</file>