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GESTION DE LA INFORMACION\SIS-2022\Informes OAI\Abril - Junio 2022\"/>
    </mc:Choice>
  </mc:AlternateContent>
  <xr:revisionPtr revIDLastSave="0" documentId="8_{4CC24FC0-56D1-48C7-B929-0F6D9D1FB6F7}" xr6:coauthVersionLast="47" xr6:coauthVersionMax="47" xr10:uidLastSave="{00000000-0000-0000-0000-000000000000}"/>
  <bookViews>
    <workbookView xWindow="-120" yWindow="-120" windowWidth="21840" windowHeight="13140" xr2:uid="{E616BDEB-298F-4B46-A76C-BD08679D8EBE}"/>
  </bookViews>
  <sheets>
    <sheet name="2do Trimes" sheetId="1" r:id="rId1"/>
  </sheets>
  <externalReferences>
    <externalReference r:id="rId2"/>
  </externalReferences>
  <definedNames>
    <definedName name="_xlnm.Print_Area" localSheetId="0">'2do Trimes'!$B$1:$L$113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04" i="1" l="1"/>
  <c r="G104" i="1"/>
  <c r="D104" i="1"/>
  <c r="L103" i="1"/>
  <c r="G103" i="1"/>
  <c r="D103" i="1"/>
  <c r="L102" i="1"/>
  <c r="G102" i="1"/>
  <c r="D102" i="1"/>
  <c r="L101" i="1"/>
  <c r="G101" i="1"/>
  <c r="D101" i="1"/>
  <c r="L100" i="1"/>
  <c r="G100" i="1"/>
  <c r="D100" i="1"/>
  <c r="L99" i="1"/>
  <c r="G99" i="1"/>
  <c r="D99" i="1"/>
  <c r="L98" i="1"/>
  <c r="G98" i="1"/>
  <c r="D98" i="1"/>
  <c r="L97" i="1"/>
  <c r="L96" i="1"/>
  <c r="G96" i="1"/>
  <c r="F96" i="1"/>
  <c r="E96" i="1"/>
  <c r="L95" i="1"/>
  <c r="G95" i="1"/>
  <c r="F95" i="1"/>
  <c r="E95" i="1"/>
  <c r="L94" i="1"/>
  <c r="G94" i="1"/>
  <c r="F94" i="1"/>
  <c r="E94" i="1"/>
  <c r="F93" i="1"/>
  <c r="G93" i="1" s="1"/>
  <c r="E93" i="1"/>
  <c r="F92" i="1"/>
  <c r="E92" i="1"/>
  <c r="G92" i="1" s="1"/>
  <c r="K88" i="1"/>
  <c r="J88" i="1"/>
  <c r="I88" i="1"/>
  <c r="L88" i="1" s="1"/>
  <c r="E88" i="1"/>
  <c r="D88" i="1"/>
  <c r="F88" i="1" s="1"/>
  <c r="F87" i="1"/>
  <c r="E87" i="1"/>
  <c r="D87" i="1"/>
  <c r="K86" i="1"/>
  <c r="L86" i="1" s="1"/>
  <c r="J86" i="1"/>
  <c r="I86" i="1"/>
  <c r="E86" i="1"/>
  <c r="F86" i="1" s="1"/>
  <c r="D86" i="1"/>
  <c r="K85" i="1"/>
  <c r="J85" i="1"/>
  <c r="I85" i="1"/>
  <c r="L85" i="1" s="1"/>
  <c r="E85" i="1"/>
  <c r="D85" i="1"/>
  <c r="F85" i="1" s="1"/>
  <c r="K84" i="1"/>
  <c r="J84" i="1"/>
  <c r="I84" i="1"/>
  <c r="L84" i="1" s="1"/>
  <c r="E84" i="1"/>
  <c r="D84" i="1"/>
  <c r="F84" i="1" s="1"/>
  <c r="L83" i="1"/>
  <c r="K83" i="1"/>
  <c r="J83" i="1"/>
  <c r="I83" i="1"/>
  <c r="I87" i="1" s="1"/>
  <c r="F83" i="1"/>
  <c r="E83" i="1"/>
  <c r="D83" i="1"/>
  <c r="K82" i="1"/>
  <c r="K87" i="1" s="1"/>
  <c r="J82" i="1"/>
  <c r="J87" i="1" s="1"/>
  <c r="I82" i="1"/>
  <c r="E82" i="1"/>
  <c r="F82" i="1" s="1"/>
  <c r="D82" i="1"/>
  <c r="K81" i="1"/>
  <c r="J81" i="1"/>
  <c r="E81" i="1"/>
  <c r="D81" i="1"/>
  <c r="F81" i="1" s="1"/>
  <c r="K80" i="1"/>
  <c r="J80" i="1"/>
  <c r="I80" i="1"/>
  <c r="L80" i="1" s="1"/>
  <c r="E80" i="1"/>
  <c r="D80" i="1"/>
  <c r="F80" i="1" s="1"/>
  <c r="L79" i="1"/>
  <c r="K79" i="1"/>
  <c r="J79" i="1"/>
  <c r="I79" i="1"/>
  <c r="I81" i="1" s="1"/>
  <c r="F79" i="1"/>
  <c r="E79" i="1"/>
  <c r="D79" i="1"/>
  <c r="H73" i="1"/>
  <c r="I73" i="1" s="1"/>
  <c r="G73" i="1"/>
  <c r="E73" i="1"/>
  <c r="K73" i="1" s="1"/>
  <c r="D73" i="1"/>
  <c r="J73" i="1" s="1"/>
  <c r="J72" i="1"/>
  <c r="I72" i="1"/>
  <c r="H72" i="1"/>
  <c r="G72" i="1"/>
  <c r="E72" i="1"/>
  <c r="K72" i="1" s="1"/>
  <c r="D72" i="1"/>
  <c r="K71" i="1"/>
  <c r="J71" i="1"/>
  <c r="L71" i="1" s="1"/>
  <c r="H71" i="1"/>
  <c r="G71" i="1"/>
  <c r="I71" i="1" s="1"/>
  <c r="F71" i="1"/>
  <c r="E71" i="1"/>
  <c r="D71" i="1"/>
  <c r="K70" i="1"/>
  <c r="H70" i="1"/>
  <c r="G70" i="1"/>
  <c r="I70" i="1" s="1"/>
  <c r="E70" i="1"/>
  <c r="D70" i="1"/>
  <c r="J70" i="1" s="1"/>
  <c r="L70" i="1" s="1"/>
  <c r="H69" i="1"/>
  <c r="I69" i="1" s="1"/>
  <c r="G69" i="1"/>
  <c r="E69" i="1"/>
  <c r="K69" i="1" s="1"/>
  <c r="D69" i="1"/>
  <c r="J69" i="1" s="1"/>
  <c r="J68" i="1"/>
  <c r="I68" i="1"/>
  <c r="H68" i="1"/>
  <c r="G68" i="1"/>
  <c r="E68" i="1"/>
  <c r="K68" i="1" s="1"/>
  <c r="D68" i="1"/>
  <c r="K67" i="1"/>
  <c r="J67" i="1"/>
  <c r="L67" i="1" s="1"/>
  <c r="H67" i="1"/>
  <c r="G67" i="1"/>
  <c r="I67" i="1" s="1"/>
  <c r="F67" i="1"/>
  <c r="E67" i="1"/>
  <c r="D67" i="1"/>
  <c r="K66" i="1"/>
  <c r="H66" i="1"/>
  <c r="H74" i="1" s="1"/>
  <c r="G66" i="1"/>
  <c r="G74" i="1" s="1"/>
  <c r="I74" i="1" s="1"/>
  <c r="E66" i="1"/>
  <c r="E74" i="1" s="1"/>
  <c r="D66" i="1"/>
  <c r="J66" i="1" s="1"/>
  <c r="D62" i="1"/>
  <c r="G61" i="1"/>
  <c r="D61" i="1"/>
  <c r="G60" i="1"/>
  <c r="D60" i="1"/>
  <c r="K59" i="1"/>
  <c r="J59" i="1"/>
  <c r="I59" i="1"/>
  <c r="L59" i="1" s="1"/>
  <c r="G59" i="1"/>
  <c r="D59" i="1"/>
  <c r="K58" i="1"/>
  <c r="L58" i="1" s="1"/>
  <c r="J58" i="1"/>
  <c r="I58" i="1"/>
  <c r="G58" i="1"/>
  <c r="D58" i="1"/>
  <c r="K57" i="1"/>
  <c r="J57" i="1"/>
  <c r="I57" i="1"/>
  <c r="L57" i="1" s="1"/>
  <c r="G57" i="1"/>
  <c r="D57" i="1"/>
  <c r="K56" i="1"/>
  <c r="K60" i="1" s="1"/>
  <c r="J56" i="1"/>
  <c r="J60" i="1" s="1"/>
  <c r="I56" i="1"/>
  <c r="I60" i="1" s="1"/>
  <c r="G56" i="1"/>
  <c r="D56" i="1"/>
  <c r="G55" i="1"/>
  <c r="D55" i="1"/>
  <c r="G54" i="1"/>
  <c r="D54" i="1"/>
  <c r="D50" i="1"/>
  <c r="D49" i="1"/>
  <c r="D48" i="1"/>
  <c r="L47" i="1"/>
  <c r="I47" i="1"/>
  <c r="F47" i="1"/>
  <c r="D47" i="1"/>
  <c r="L46" i="1"/>
  <c r="I46" i="1"/>
  <c r="F46" i="1"/>
  <c r="D46" i="1"/>
  <c r="L45" i="1"/>
  <c r="I45" i="1"/>
  <c r="F45" i="1"/>
  <c r="D45" i="1"/>
  <c r="L44" i="1"/>
  <c r="I44" i="1"/>
  <c r="F44" i="1"/>
  <c r="D44" i="1"/>
  <c r="K37" i="1"/>
  <c r="J37" i="1"/>
  <c r="L37" i="1" s="1"/>
  <c r="H37" i="1"/>
  <c r="G37" i="1"/>
  <c r="I37" i="1" s="1"/>
  <c r="F37" i="1"/>
  <c r="E37" i="1"/>
  <c r="D37" i="1"/>
  <c r="K36" i="1"/>
  <c r="H36" i="1"/>
  <c r="G36" i="1"/>
  <c r="I36" i="1" s="1"/>
  <c r="E36" i="1"/>
  <c r="D36" i="1"/>
  <c r="J36" i="1" s="1"/>
  <c r="L36" i="1" s="1"/>
  <c r="H35" i="1"/>
  <c r="I35" i="1" s="1"/>
  <c r="G35" i="1"/>
  <c r="E35" i="1"/>
  <c r="K35" i="1" s="1"/>
  <c r="D35" i="1"/>
  <c r="J35" i="1" s="1"/>
  <c r="J34" i="1"/>
  <c r="I34" i="1"/>
  <c r="H34" i="1"/>
  <c r="G34" i="1"/>
  <c r="E34" i="1"/>
  <c r="K34" i="1" s="1"/>
  <c r="D34" i="1"/>
  <c r="K33" i="1"/>
  <c r="J33" i="1"/>
  <c r="L33" i="1" s="1"/>
  <c r="H33" i="1"/>
  <c r="G33" i="1"/>
  <c r="I33" i="1" s="1"/>
  <c r="F33" i="1"/>
  <c r="E33" i="1"/>
  <c r="D33" i="1"/>
  <c r="K32" i="1"/>
  <c r="H32" i="1"/>
  <c r="G32" i="1"/>
  <c r="I32" i="1" s="1"/>
  <c r="E32" i="1"/>
  <c r="D32" i="1"/>
  <c r="J32" i="1" s="1"/>
  <c r="L32" i="1" s="1"/>
  <c r="H31" i="1"/>
  <c r="I31" i="1" s="1"/>
  <c r="G31" i="1"/>
  <c r="E31" i="1"/>
  <c r="K31" i="1" s="1"/>
  <c r="D31" i="1"/>
  <c r="J31" i="1" s="1"/>
  <c r="L31" i="1" s="1"/>
  <c r="J30" i="1"/>
  <c r="I30" i="1"/>
  <c r="H30" i="1"/>
  <c r="H38" i="1" s="1"/>
  <c r="G30" i="1"/>
  <c r="G38" i="1" s="1"/>
  <c r="E30" i="1"/>
  <c r="E38" i="1" s="1"/>
  <c r="D30" i="1"/>
  <c r="D38" i="1" s="1"/>
  <c r="K28" i="1"/>
  <c r="H28" i="1"/>
  <c r="G28" i="1"/>
  <c r="I28" i="1" s="1"/>
  <c r="E28" i="1"/>
  <c r="D28" i="1"/>
  <c r="J28" i="1" s="1"/>
  <c r="L28" i="1" s="1"/>
  <c r="H27" i="1"/>
  <c r="I27" i="1" s="1"/>
  <c r="G27" i="1"/>
  <c r="E27" i="1"/>
  <c r="K27" i="1" s="1"/>
  <c r="D27" i="1"/>
  <c r="J27" i="1" s="1"/>
  <c r="L27" i="1" s="1"/>
  <c r="J26" i="1"/>
  <c r="I26" i="1"/>
  <c r="H26" i="1"/>
  <c r="G26" i="1"/>
  <c r="E26" i="1"/>
  <c r="K26" i="1" s="1"/>
  <c r="D26" i="1"/>
  <c r="K25" i="1"/>
  <c r="J25" i="1"/>
  <c r="L25" i="1" s="1"/>
  <c r="H25" i="1"/>
  <c r="G25" i="1"/>
  <c r="I25" i="1" s="1"/>
  <c r="F25" i="1"/>
  <c r="E25" i="1"/>
  <c r="D25" i="1"/>
  <c r="K24" i="1"/>
  <c r="H24" i="1"/>
  <c r="G24" i="1"/>
  <c r="I24" i="1" s="1"/>
  <c r="E24" i="1"/>
  <c r="D24" i="1"/>
  <c r="J24" i="1" s="1"/>
  <c r="L24" i="1" s="1"/>
  <c r="H23" i="1"/>
  <c r="I23" i="1" s="1"/>
  <c r="G23" i="1"/>
  <c r="E23" i="1"/>
  <c r="K23" i="1" s="1"/>
  <c r="D23" i="1"/>
  <c r="J23" i="1" s="1"/>
  <c r="L23" i="1" s="1"/>
  <c r="J22" i="1"/>
  <c r="I22" i="1"/>
  <c r="H22" i="1"/>
  <c r="G22" i="1"/>
  <c r="E22" i="1"/>
  <c r="K22" i="1" s="1"/>
  <c r="D22" i="1"/>
  <c r="K21" i="1"/>
  <c r="J21" i="1"/>
  <c r="L21" i="1" s="1"/>
  <c r="H21" i="1"/>
  <c r="H29" i="1" s="1"/>
  <c r="G21" i="1"/>
  <c r="I21" i="1" s="1"/>
  <c r="F21" i="1"/>
  <c r="E21" i="1"/>
  <c r="E29" i="1" s="1"/>
  <c r="D21" i="1"/>
  <c r="D29" i="1" s="1"/>
  <c r="G16" i="1"/>
  <c r="J16" i="1" s="1"/>
  <c r="D16" i="1"/>
  <c r="G15" i="1"/>
  <c r="D15" i="1"/>
  <c r="J15" i="1" s="1"/>
  <c r="G14" i="1"/>
  <c r="D14" i="1"/>
  <c r="J14" i="1" s="1"/>
  <c r="J13" i="1"/>
  <c r="G13" i="1"/>
  <c r="D13" i="1"/>
  <c r="G12" i="1"/>
  <c r="J12" i="1" s="1"/>
  <c r="D12" i="1"/>
  <c r="G11" i="1"/>
  <c r="D11" i="1"/>
  <c r="J11" i="1" s="1"/>
  <c r="G10" i="1"/>
  <c r="D10" i="1"/>
  <c r="J10" i="1" s="1"/>
  <c r="L6" i="1"/>
  <c r="F6" i="1"/>
  <c r="C6" i="1"/>
  <c r="J5" i="1"/>
  <c r="G5" i="1"/>
  <c r="C5" i="1"/>
  <c r="J4" i="1"/>
  <c r="D4" i="1"/>
  <c r="L26" i="1" l="1"/>
  <c r="L69" i="1"/>
  <c r="L81" i="1"/>
  <c r="I29" i="1"/>
  <c r="L34" i="1"/>
  <c r="L72" i="1"/>
  <c r="E39" i="1"/>
  <c r="K29" i="1"/>
  <c r="L68" i="1"/>
  <c r="D39" i="1"/>
  <c r="J29" i="1"/>
  <c r="H39" i="1"/>
  <c r="L22" i="1"/>
  <c r="L29" i="1" s="1"/>
  <c r="I38" i="1"/>
  <c r="L35" i="1"/>
  <c r="J74" i="1"/>
  <c r="L66" i="1"/>
  <c r="L74" i="1" s="1"/>
  <c r="K74" i="1"/>
  <c r="L73" i="1"/>
  <c r="F22" i="1"/>
  <c r="F29" i="1" s="1"/>
  <c r="F26" i="1"/>
  <c r="G29" i="1"/>
  <c r="G39" i="1" s="1"/>
  <c r="F30" i="1"/>
  <c r="F34" i="1"/>
  <c r="J38" i="1"/>
  <c r="L56" i="1"/>
  <c r="L60" i="1" s="1"/>
  <c r="F68" i="1"/>
  <c r="F72" i="1"/>
  <c r="D74" i="1"/>
  <c r="F74" i="1" s="1"/>
  <c r="L82" i="1"/>
  <c r="L87" i="1" s="1"/>
  <c r="F23" i="1"/>
  <c r="F27" i="1"/>
  <c r="K30" i="1"/>
  <c r="K38" i="1" s="1"/>
  <c r="F31" i="1"/>
  <c r="F35" i="1"/>
  <c r="I66" i="1"/>
  <c r="F69" i="1"/>
  <c r="F73" i="1"/>
  <c r="F24" i="1"/>
  <c r="F28" i="1"/>
  <c r="F32" i="1"/>
  <c r="F36" i="1"/>
  <c r="F66" i="1"/>
  <c r="F70" i="1"/>
  <c r="L30" i="1" l="1"/>
  <c r="L38" i="1" s="1"/>
  <c r="L39" i="1" s="1"/>
  <c r="F38" i="1"/>
  <c r="F39" i="1" s="1"/>
  <c r="J39" i="1"/>
  <c r="K39" i="1"/>
  <c r="I39" i="1"/>
</calcChain>
</file>

<file path=xl/sharedStrings.xml><?xml version="1.0" encoding="utf-8"?>
<sst xmlns="http://schemas.openxmlformats.org/spreadsheetml/2006/main" count="222" uniqueCount="161">
  <si>
    <t>Ministerio de Salud Pública y Asistencia Social</t>
  </si>
  <si>
    <t xml:space="preserve">SERVICIO REGIONAL DE SALUD </t>
  </si>
  <si>
    <t>R8 MSP</t>
  </si>
  <si>
    <t>CPN / UNAP :</t>
  </si>
  <si>
    <t xml:space="preserve">Sección: </t>
  </si>
  <si>
    <t xml:space="preserve">Paraje: </t>
  </si>
  <si>
    <t>Region:</t>
  </si>
  <si>
    <t>Provincia:</t>
  </si>
  <si>
    <t>Municipio:</t>
  </si>
  <si>
    <t>Zona:</t>
  </si>
  <si>
    <t>Periodo:</t>
  </si>
  <si>
    <t>Abril - Junio</t>
  </si>
  <si>
    <t xml:space="preserve">Año:  </t>
  </si>
  <si>
    <t>ATENCION MEDICA</t>
  </si>
  <si>
    <t>Actividades Realizadas</t>
  </si>
  <si>
    <t>Por Médico</t>
  </si>
  <si>
    <t xml:space="preserve">Por Enfermería </t>
  </si>
  <si>
    <t>Total</t>
  </si>
  <si>
    <t>Primeras Cons. en el año</t>
  </si>
  <si>
    <t>Cons. Subsec. en el año</t>
  </si>
  <si>
    <t>Emergencias</t>
  </si>
  <si>
    <t>Referimientos</t>
  </si>
  <si>
    <t>Curaciones</t>
  </si>
  <si>
    <t>Hidrataciones</t>
  </si>
  <si>
    <t>Inyecciones</t>
  </si>
  <si>
    <t>MATERNO INFANTIL</t>
  </si>
  <si>
    <t>Consultas a</t>
  </si>
  <si>
    <t>Por Enfermería</t>
  </si>
  <si>
    <t>Gran Total</t>
  </si>
  <si>
    <t xml:space="preserve">Primera vez </t>
  </si>
  <si>
    <t xml:space="preserve">Sub-secuentes </t>
  </si>
  <si>
    <t>Sub-Total</t>
  </si>
  <si>
    <t xml:space="preserve">Sub-secuentes  </t>
  </si>
  <si>
    <t>Primera vez</t>
  </si>
  <si>
    <t>&lt; 1 Año</t>
  </si>
  <si>
    <t>Sanos</t>
  </si>
  <si>
    <t>Enfermos</t>
  </si>
  <si>
    <t>1 - 4 Años</t>
  </si>
  <si>
    <t>5 - 9 Años</t>
  </si>
  <si>
    <t>10 - 19 Años</t>
  </si>
  <si>
    <t>Embarazadas</t>
  </si>
  <si>
    <t>Sanas</t>
  </si>
  <si>
    <t>Enfermas</t>
  </si>
  <si>
    <t>Emb. Adolescentes</t>
  </si>
  <si>
    <t>Puerperas</t>
  </si>
  <si>
    <t>Plan. Familiar</t>
  </si>
  <si>
    <t>Subtotal</t>
  </si>
  <si>
    <t>Total General</t>
  </si>
  <si>
    <t>OTROS DATOS</t>
  </si>
  <si>
    <t>No. CHARLAS ACERCA DE:</t>
  </si>
  <si>
    <t>No. MATERIAL DISTRIBUIDO POR TIPO:</t>
  </si>
  <si>
    <t>PARTICIPACION POR TIPO PROFESIONAL</t>
  </si>
  <si>
    <t>VISITAS DOMICILIARIAS</t>
  </si>
  <si>
    <t>Planificación Familiar</t>
  </si>
  <si>
    <t>Folletos</t>
  </si>
  <si>
    <t>Médico</t>
  </si>
  <si>
    <t>Embarazos</t>
  </si>
  <si>
    <t>Afiches</t>
  </si>
  <si>
    <t>Enfermería</t>
  </si>
  <si>
    <t>Prevención ETS/VIH</t>
  </si>
  <si>
    <t>Brochurs</t>
  </si>
  <si>
    <t>Supervisor</t>
  </si>
  <si>
    <t>Prevención CA-Cervico Uterino y Mamario</t>
  </si>
  <si>
    <t>Otros</t>
  </si>
  <si>
    <t>Promotor</t>
  </si>
  <si>
    <t>Lactancia Materna</t>
  </si>
  <si>
    <t>IRA / EDA</t>
  </si>
  <si>
    <t>MUESTRAS TOMADAS</t>
  </si>
  <si>
    <t>METODOS DE PLANIFICACION</t>
  </si>
  <si>
    <t>Edades / grado</t>
  </si>
  <si>
    <t>DESNUTRIDOS</t>
  </si>
  <si>
    <t>No. de Gotas Gruesas</t>
  </si>
  <si>
    <t>Pildoras</t>
  </si>
  <si>
    <t>Orinas</t>
  </si>
  <si>
    <t>Minipildoras</t>
  </si>
  <si>
    <t>1er.</t>
  </si>
  <si>
    <t>2do.</t>
  </si>
  <si>
    <t>3er.</t>
  </si>
  <si>
    <t>Coprologicos</t>
  </si>
  <si>
    <t>Tab. Vaginales</t>
  </si>
  <si>
    <t>Hemogramas</t>
  </si>
  <si>
    <t>Condones</t>
  </si>
  <si>
    <t xml:space="preserve"> 1-4 Años</t>
  </si>
  <si>
    <t>Esputos</t>
  </si>
  <si>
    <t>Espuma</t>
  </si>
  <si>
    <t>5- 9 Años</t>
  </si>
  <si>
    <t>V.D.R.L</t>
  </si>
  <si>
    <t>DIU</t>
  </si>
  <si>
    <t>10-19 Años</t>
  </si>
  <si>
    <t>Recetas despachadas</t>
  </si>
  <si>
    <t>Norplant</t>
  </si>
  <si>
    <t>Formulas despachadas</t>
  </si>
  <si>
    <t>Inyección</t>
  </si>
  <si>
    <t>Papanicolau</t>
  </si>
  <si>
    <t>Atención Adultos</t>
  </si>
  <si>
    <t>Sub-secuentes</t>
  </si>
  <si>
    <t>Sub-secuento</t>
  </si>
  <si>
    <t>20-44</t>
  </si>
  <si>
    <t>45-54</t>
  </si>
  <si>
    <t>55-64</t>
  </si>
  <si>
    <t>65 y mas</t>
  </si>
  <si>
    <t>Crónicos Atendidos</t>
  </si>
  <si>
    <t>Atenciones Odontológicas</t>
  </si>
  <si>
    <t xml:space="preserve">Consultas </t>
  </si>
  <si>
    <t>Grupos Etareos</t>
  </si>
  <si>
    <t>Enfermedades Crónicas</t>
  </si>
  <si>
    <t>Nuevos</t>
  </si>
  <si>
    <t>&lt; 15</t>
  </si>
  <si>
    <t>&gt; 15</t>
  </si>
  <si>
    <t>Trastornos / Enfermedades mentales</t>
  </si>
  <si>
    <t>Primer vez</t>
  </si>
  <si>
    <t>Hipertensión Arterial</t>
  </si>
  <si>
    <t>Subsecuentes</t>
  </si>
  <si>
    <t>TB Pulmonar</t>
  </si>
  <si>
    <t>Diabetes</t>
  </si>
  <si>
    <t>Prevención</t>
  </si>
  <si>
    <t>Cardiopatía</t>
  </si>
  <si>
    <t xml:space="preserve">Obturaciones </t>
  </si>
  <si>
    <t>Artritis Reumatoides</t>
  </si>
  <si>
    <t>Exodoncias</t>
  </si>
  <si>
    <t>Epilepsia</t>
  </si>
  <si>
    <t>Cirugía Menor</t>
  </si>
  <si>
    <t>Asma</t>
  </si>
  <si>
    <t>Otros Tratamientos</t>
  </si>
  <si>
    <t>Enfermedad Pulmonar Obstructiva</t>
  </si>
  <si>
    <t>Otros Enfermedades Crónicas</t>
  </si>
  <si>
    <t>Total Pacientes de alta</t>
  </si>
  <si>
    <t>OTRAS ACTIVIDADES</t>
  </si>
  <si>
    <t>USUARIOS EXTRANJEROS</t>
  </si>
  <si>
    <t>Actividades</t>
  </si>
  <si>
    <t>Examen de Mamas</t>
  </si>
  <si>
    <t>Actividad</t>
  </si>
  <si>
    <t>Examen de Próstata</t>
  </si>
  <si>
    <t xml:space="preserve">Cirugía menor </t>
  </si>
  <si>
    <t>Primera Consulta en el año</t>
  </si>
  <si>
    <t>Contra-Referencias Recibidas</t>
  </si>
  <si>
    <t>Consulta Subsecuente en el año</t>
  </si>
  <si>
    <t>Otras</t>
  </si>
  <si>
    <t>PRUEBAS INDICADAS</t>
  </si>
  <si>
    <t>ASO</t>
  </si>
  <si>
    <t>Gota Gruesa</t>
  </si>
  <si>
    <t>Curas</t>
  </si>
  <si>
    <t>Baciloscopia</t>
  </si>
  <si>
    <t>HCG</t>
  </si>
  <si>
    <t>Bilirrubina</t>
  </si>
  <si>
    <t>Hemograma Completo</t>
  </si>
  <si>
    <t>Análisis Clínicos</t>
  </si>
  <si>
    <t>Coprológico</t>
  </si>
  <si>
    <t>Orina</t>
  </si>
  <si>
    <t>Vacunas Aplicadas</t>
  </si>
  <si>
    <t>Eritrosedimentacion</t>
  </si>
  <si>
    <t>Plaquetas</t>
  </si>
  <si>
    <t>Falcemia</t>
  </si>
  <si>
    <t>VDRL</t>
  </si>
  <si>
    <t>Control Prenatal</t>
  </si>
  <si>
    <t>Glicemia</t>
  </si>
  <si>
    <t>Puérperas</t>
  </si>
  <si>
    <t>Nota:</t>
  </si>
  <si>
    <t xml:space="preserve">Este Informe debe ser entregado los dias 30 de cada mes._ </t>
  </si>
  <si>
    <t>Firma del Responsable</t>
  </si>
  <si>
    <t>Fecha de Envio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</si>
</sst>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11" x14ac:knownFonts="1">
    <font>
      <sz val="10"/>
      <name val="Arial"/>
    </font>
    <font>
      <b/>
      <sz val="20"/>
      <name val="Times New Roman Baltic"/>
      <family val="1"/>
      <charset val="186"/>
    </font>
    <font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Times New Roman"/>
      <family val="1"/>
    </font>
    <font>
      <b/>
      <sz val="11"/>
      <name val="Arial"/>
      <family val="2"/>
    </font>
    <font>
      <b/>
      <sz val="8"/>
      <name val="Arial"/>
      <family val="2"/>
    </font>
    <font>
      <b/>
      <u/>
      <sz val="9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3" borderId="5" xfId="0" applyFont="1" applyFill="1" applyBorder="1"/>
    <xf numFmtId="0" fontId="3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3" borderId="11" xfId="0" applyFill="1" applyBorder="1"/>
    <xf numFmtId="0" fontId="3" fillId="2" borderId="12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left"/>
    </xf>
    <xf numFmtId="41" fontId="0" fillId="0" borderId="14" xfId="0" applyNumberFormat="1" applyBorder="1" applyAlignment="1">
      <alignment horizontal="center"/>
    </xf>
    <xf numFmtId="41" fontId="0" fillId="0" borderId="13" xfId="0" applyNumberFormat="1" applyBorder="1" applyAlignment="1">
      <alignment horizontal="center"/>
    </xf>
    <xf numFmtId="41" fontId="0" fillId="0" borderId="15" xfId="0" applyNumberFormat="1" applyBorder="1" applyAlignment="1">
      <alignment horizontal="center"/>
    </xf>
    <xf numFmtId="41" fontId="0" fillId="2" borderId="16" xfId="0" applyNumberFormat="1" applyFill="1" applyBorder="1" applyAlignment="1">
      <alignment horizontal="center"/>
    </xf>
    <xf numFmtId="41" fontId="0" fillId="2" borderId="17" xfId="0" applyNumberFormat="1" applyFill="1" applyBorder="1" applyAlignment="1">
      <alignment horizontal="center"/>
    </xf>
    <xf numFmtId="0" fontId="3" fillId="2" borderId="18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3" fillId="3" borderId="2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31" xfId="0" applyFont="1" applyFill="1" applyBorder="1" applyAlignment="1">
      <alignment horizontal="center" vertical="center" wrapText="1"/>
    </xf>
    <xf numFmtId="0" fontId="3" fillId="2" borderId="13" xfId="0" applyFont="1" applyFill="1" applyBorder="1"/>
    <xf numFmtId="41" fontId="0" fillId="4" borderId="14" xfId="0" applyNumberFormat="1" applyFill="1" applyBorder="1" applyProtection="1">
      <protection locked="0"/>
    </xf>
    <xf numFmtId="41" fontId="0" fillId="2" borderId="15" xfId="0" applyNumberFormat="1" applyFill="1" applyBorder="1"/>
    <xf numFmtId="41" fontId="3" fillId="2" borderId="14" xfId="0" applyNumberFormat="1" applyFont="1" applyFill="1" applyBorder="1"/>
    <xf numFmtId="41" fontId="3" fillId="2" borderId="32" xfId="0" applyNumberFormat="1" applyFont="1" applyFill="1" applyBorder="1"/>
    <xf numFmtId="0" fontId="3" fillId="4" borderId="0" xfId="0" applyFont="1" applyFill="1"/>
    <xf numFmtId="0" fontId="3" fillId="2" borderId="3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left"/>
    </xf>
    <xf numFmtId="41" fontId="3" fillId="2" borderId="30" xfId="0" applyNumberFormat="1" applyFont="1" applyFill="1" applyBorder="1"/>
    <xf numFmtId="41" fontId="3" fillId="2" borderId="36" xfId="0" applyNumberFormat="1" applyFont="1" applyFill="1" applyBorder="1"/>
    <xf numFmtId="41" fontId="3" fillId="2" borderId="37" xfId="0" applyNumberFormat="1" applyFont="1" applyFill="1" applyBorder="1"/>
    <xf numFmtId="0" fontId="5" fillId="2" borderId="34" xfId="0" applyFont="1" applyFill="1" applyBorder="1" applyAlignment="1">
      <alignment horizontal="center" vertical="center" wrapText="1"/>
    </xf>
    <xf numFmtId="0" fontId="3" fillId="2" borderId="38" xfId="0" applyFont="1" applyFill="1" applyBorder="1"/>
    <xf numFmtId="41" fontId="0" fillId="4" borderId="39" xfId="0" applyNumberFormat="1" applyFill="1" applyBorder="1" applyProtection="1">
      <protection locked="0"/>
    </xf>
    <xf numFmtId="41" fontId="3" fillId="2" borderId="39" xfId="0" applyNumberFormat="1" applyFont="1" applyFill="1" applyBorder="1"/>
    <xf numFmtId="41" fontId="3" fillId="2" borderId="40" xfId="0" applyNumberFormat="1" applyFont="1" applyFill="1" applyBorder="1"/>
    <xf numFmtId="0" fontId="5" fillId="2" borderId="3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7" fillId="2" borderId="42" xfId="0" applyFont="1" applyFill="1" applyBorder="1" applyAlignment="1">
      <alignment horizontal="center"/>
    </xf>
    <xf numFmtId="0" fontId="7" fillId="2" borderId="43" xfId="0" applyFont="1" applyFill="1" applyBorder="1" applyAlignment="1">
      <alignment horizontal="center"/>
    </xf>
    <xf numFmtId="41" fontId="3" fillId="2" borderId="44" xfId="0" applyNumberFormat="1" applyFont="1" applyFill="1" applyBorder="1"/>
    <xf numFmtId="41" fontId="3" fillId="2" borderId="23" xfId="0" applyNumberFormat="1" applyFont="1" applyFill="1" applyBorder="1"/>
    <xf numFmtId="0" fontId="0" fillId="3" borderId="20" xfId="0" applyFill="1" applyBorder="1"/>
    <xf numFmtId="0" fontId="0" fillId="3" borderId="0" xfId="0" applyFill="1"/>
    <xf numFmtId="0" fontId="7" fillId="3" borderId="21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wrapText="1"/>
    </xf>
    <xf numFmtId="0" fontId="8" fillId="2" borderId="5" xfId="0" applyFont="1" applyFill="1" applyBorder="1" applyAlignment="1">
      <alignment horizontal="center" wrapText="1"/>
    </xf>
    <xf numFmtId="0" fontId="8" fillId="2" borderId="45" xfId="0" applyFont="1" applyFill="1" applyBorder="1" applyAlignment="1">
      <alignment horizontal="center" wrapText="1"/>
    </xf>
    <xf numFmtId="0" fontId="8" fillId="2" borderId="4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41" fontId="0" fillId="0" borderId="15" xfId="0" applyNumberFormat="1" applyBorder="1" applyProtection="1">
      <protection locked="0"/>
    </xf>
    <xf numFmtId="0" fontId="3" fillId="2" borderId="14" xfId="0" applyFont="1" applyFill="1" applyBorder="1"/>
    <xf numFmtId="2" fontId="3" fillId="2" borderId="12" xfId="0" applyNumberFormat="1" applyFont="1" applyFill="1" applyBorder="1" applyAlignment="1">
      <alignment horizontal="left"/>
    </xf>
    <xf numFmtId="2" fontId="3" fillId="2" borderId="13" xfId="0" applyNumberFormat="1" applyFont="1" applyFill="1" applyBorder="1" applyAlignment="1">
      <alignment horizontal="left"/>
    </xf>
    <xf numFmtId="41" fontId="0" fillId="0" borderId="15" xfId="0" applyNumberFormat="1" applyBorder="1"/>
    <xf numFmtId="1" fontId="0" fillId="0" borderId="0" xfId="0" applyNumberFormat="1" applyProtection="1">
      <protection locked="0"/>
    </xf>
    <xf numFmtId="0" fontId="3" fillId="2" borderId="39" xfId="0" applyFont="1" applyFill="1" applyBorder="1"/>
    <xf numFmtId="0" fontId="3" fillId="2" borderId="1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  <xf numFmtId="0" fontId="3" fillId="2" borderId="44" xfId="0" applyFont="1" applyFill="1" applyBorder="1"/>
    <xf numFmtId="2" fontId="3" fillId="2" borderId="18" xfId="0" applyNumberFormat="1" applyFont="1" applyFill="1" applyBorder="1" applyAlignment="1">
      <alignment horizontal="left"/>
    </xf>
    <xf numFmtId="2" fontId="3" fillId="2" borderId="19" xfId="0" applyNumberFormat="1" applyFont="1" applyFill="1" applyBorder="1" applyAlignment="1">
      <alignment horizontal="left"/>
    </xf>
    <xf numFmtId="0" fontId="0" fillId="3" borderId="45" xfId="0" applyFill="1" applyBorder="1"/>
    <xf numFmtId="0" fontId="0" fillId="3" borderId="26" xfId="0" applyFill="1" applyBorder="1"/>
    <xf numFmtId="2" fontId="0" fillId="3" borderId="0" xfId="0" applyNumberFormat="1" applyFill="1"/>
    <xf numFmtId="1" fontId="0" fillId="3" borderId="11" xfId="0" applyNumberFormat="1" applyFill="1" applyBorder="1" applyProtection="1">
      <protection locked="0"/>
    </xf>
    <xf numFmtId="0" fontId="7" fillId="3" borderId="20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46" xfId="0" applyFont="1" applyFill="1" applyBorder="1" applyAlignment="1">
      <alignment horizontal="center" wrapText="1"/>
    </xf>
    <xf numFmtId="0" fontId="5" fillId="2" borderId="47" xfId="0" applyFont="1" applyFill="1" applyBorder="1" applyAlignment="1">
      <alignment horizontal="center" wrapText="1"/>
    </xf>
    <xf numFmtId="0" fontId="5" fillId="2" borderId="48" xfId="0" applyFont="1" applyFill="1" applyBorder="1" applyAlignment="1">
      <alignment horizontal="center" wrapText="1"/>
    </xf>
    <xf numFmtId="0" fontId="5" fillId="2" borderId="49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2" fontId="3" fillId="2" borderId="12" xfId="0" applyNumberFormat="1" applyFont="1" applyFill="1" applyBorder="1"/>
    <xf numFmtId="1" fontId="3" fillId="2" borderId="13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3" fillId="2" borderId="11" xfId="0" applyFont="1" applyFill="1" applyBorder="1"/>
    <xf numFmtId="0" fontId="5" fillId="0" borderId="0" xfId="0" applyFont="1" applyAlignment="1">
      <alignment horizontal="center" vertical="center"/>
    </xf>
    <xf numFmtId="0" fontId="5" fillId="2" borderId="50" xfId="0" applyFont="1" applyFill="1" applyBorder="1"/>
    <xf numFmtId="41" fontId="10" fillId="0" borderId="14" xfId="0" applyNumberFormat="1" applyFont="1" applyBorder="1"/>
    <xf numFmtId="41" fontId="5" fillId="2" borderId="17" xfId="0" applyNumberFormat="1" applyFont="1" applyFill="1" applyBorder="1"/>
    <xf numFmtId="0" fontId="5" fillId="0" borderId="0" xfId="0" applyFont="1"/>
    <xf numFmtId="2" fontId="3" fillId="2" borderId="12" xfId="0" applyNumberFormat="1" applyFont="1" applyFill="1" applyBorder="1"/>
    <xf numFmtId="0" fontId="3" fillId="2" borderId="13" xfId="0" applyFont="1" applyFill="1" applyBorder="1"/>
    <xf numFmtId="0" fontId="5" fillId="2" borderId="52" xfId="0" applyFont="1" applyFill="1" applyBorder="1"/>
    <xf numFmtId="41" fontId="5" fillId="2" borderId="44" xfId="0" applyNumberFormat="1" applyFont="1" applyFill="1" applyBorder="1"/>
    <xf numFmtId="41" fontId="5" fillId="2" borderId="42" xfId="0" applyNumberFormat="1" applyFont="1" applyFill="1" applyBorder="1"/>
    <xf numFmtId="41" fontId="5" fillId="2" borderId="53" xfId="0" applyNumberFormat="1" applyFont="1" applyFill="1" applyBorder="1"/>
    <xf numFmtId="2" fontId="3" fillId="2" borderId="18" xfId="0" applyNumberFormat="1" applyFont="1" applyFill="1" applyBorder="1"/>
    <xf numFmtId="0" fontId="3" fillId="2" borderId="19" xfId="0" applyFont="1" applyFill="1" applyBorder="1"/>
    <xf numFmtId="0" fontId="10" fillId="3" borderId="0" xfId="0" applyFont="1" applyFill="1"/>
    <xf numFmtId="0" fontId="0" fillId="3" borderId="22" xfId="0" applyFill="1" applyBorder="1"/>
    <xf numFmtId="2" fontId="10" fillId="3" borderId="0" xfId="0" applyNumberFormat="1" applyFont="1" applyFill="1"/>
    <xf numFmtId="0" fontId="5" fillId="2" borderId="7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54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41" fontId="0" fillId="4" borderId="13" xfId="0" applyNumberFormat="1" applyFill="1" applyBorder="1" applyProtection="1">
      <protection locked="0"/>
    </xf>
    <xf numFmtId="41" fontId="3" fillId="2" borderId="15" xfId="0" applyNumberFormat="1" applyFont="1" applyFill="1" applyBorder="1"/>
    <xf numFmtId="41" fontId="0" fillId="2" borderId="55" xfId="0" applyNumberFormat="1" applyFill="1" applyBorder="1"/>
    <xf numFmtId="41" fontId="3" fillId="2" borderId="12" xfId="0" applyNumberFormat="1" applyFont="1" applyFill="1" applyBorder="1"/>
    <xf numFmtId="41" fontId="3" fillId="2" borderId="13" xfId="0" applyNumberFormat="1" applyFont="1" applyFill="1" applyBorder="1"/>
    <xf numFmtId="0" fontId="3" fillId="2" borderId="31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/>
    </xf>
    <xf numFmtId="0" fontId="3" fillId="2" borderId="57" xfId="0" applyFont="1" applyFill="1" applyBorder="1" applyAlignment="1">
      <alignment horizontal="center"/>
    </xf>
    <xf numFmtId="41" fontId="3" fillId="2" borderId="19" xfId="0" applyNumberFormat="1" applyFont="1" applyFill="1" applyBorder="1" applyProtection="1">
      <protection locked="0"/>
    </xf>
    <xf numFmtId="41" fontId="3" fillId="2" borderId="58" xfId="0" applyNumberFormat="1" applyFont="1" applyFill="1" applyBorder="1"/>
    <xf numFmtId="41" fontId="0" fillId="2" borderId="57" xfId="0" applyNumberFormat="1" applyFill="1" applyBorder="1" applyProtection="1">
      <protection locked="0"/>
    </xf>
    <xf numFmtId="41" fontId="0" fillId="2" borderId="19" xfId="0" applyNumberFormat="1" applyFill="1" applyBorder="1" applyProtection="1">
      <protection locked="0"/>
    </xf>
    <xf numFmtId="41" fontId="0" fillId="2" borderId="59" xfId="0" applyNumberFormat="1" applyFill="1" applyBorder="1"/>
    <xf numFmtId="41" fontId="3" fillId="2" borderId="18" xfId="0" applyNumberFormat="1" applyFont="1" applyFill="1" applyBorder="1"/>
    <xf numFmtId="41" fontId="3" fillId="2" borderId="19" xfId="0" applyNumberFormat="1" applyFont="1" applyFill="1" applyBorder="1"/>
    <xf numFmtId="0" fontId="3" fillId="2" borderId="4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" fillId="2" borderId="6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41" fontId="0" fillId="0" borderId="13" xfId="0" applyNumberFormat="1" applyBorder="1" applyAlignment="1">
      <alignment vertical="center"/>
    </xf>
    <xf numFmtId="41" fontId="3" fillId="2" borderId="55" xfId="0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41" fontId="3" fillId="2" borderId="32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/>
    </xf>
    <xf numFmtId="41" fontId="3" fillId="2" borderId="64" xfId="0" applyNumberFormat="1" applyFont="1" applyFill="1" applyBorder="1" applyAlignment="1">
      <alignment vertical="center"/>
    </xf>
    <xf numFmtId="0" fontId="3" fillId="2" borderId="65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41" fontId="3" fillId="2" borderId="36" xfId="0" applyNumberFormat="1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41" fontId="0" fillId="0" borderId="38" xfId="0" applyNumberFormat="1" applyBorder="1" applyAlignment="1">
      <alignment vertical="center"/>
    </xf>
    <xf numFmtId="0" fontId="3" fillId="2" borderId="67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68" xfId="0" applyFont="1" applyFill="1" applyBorder="1" applyAlignment="1">
      <alignment horizontal="left" vertical="center"/>
    </xf>
    <xf numFmtId="0" fontId="3" fillId="2" borderId="35" xfId="0" applyFont="1" applyFill="1" applyBorder="1" applyAlignment="1">
      <alignment horizontal="left" vertical="center"/>
    </xf>
    <xf numFmtId="0" fontId="3" fillId="2" borderId="16" xfId="0" applyFont="1" applyFill="1" applyBorder="1" applyAlignment="1">
      <alignment horizontal="left" wrapText="1"/>
    </xf>
    <xf numFmtId="0" fontId="3" fillId="2" borderId="14" xfId="0" applyFont="1" applyFill="1" applyBorder="1" applyAlignment="1">
      <alignment horizontal="left" wrapText="1"/>
    </xf>
    <xf numFmtId="0" fontId="3" fillId="2" borderId="56" xfId="0" applyFont="1" applyFill="1" applyBorder="1" applyAlignment="1">
      <alignment horizontal="left" wrapText="1"/>
    </xf>
    <xf numFmtId="0" fontId="3" fillId="2" borderId="57" xfId="0" applyFont="1" applyFill="1" applyBorder="1" applyAlignment="1">
      <alignment horizontal="left" wrapText="1"/>
    </xf>
    <xf numFmtId="41" fontId="3" fillId="2" borderId="69" xfId="0" applyNumberFormat="1" applyFont="1" applyFill="1" applyBorder="1" applyAlignment="1">
      <alignment vertical="center"/>
    </xf>
    <xf numFmtId="0" fontId="3" fillId="2" borderId="65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41" fontId="4" fillId="0" borderId="43" xfId="0" applyNumberFormat="1" applyFont="1" applyBorder="1" applyAlignment="1">
      <alignment vertical="center"/>
    </xf>
    <xf numFmtId="0" fontId="3" fillId="2" borderId="54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70" xfId="0" applyFont="1" applyFill="1" applyBorder="1" applyAlignment="1">
      <alignment horizontal="center"/>
    </xf>
    <xf numFmtId="0" fontId="3" fillId="2" borderId="61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64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left" vertical="center" wrapText="1"/>
    </xf>
    <xf numFmtId="41" fontId="10" fillId="0" borderId="13" xfId="0" applyNumberFormat="1" applyFont="1" applyBorder="1" applyAlignment="1">
      <alignment horizontal="left"/>
    </xf>
    <xf numFmtId="41" fontId="0" fillId="2" borderId="64" xfId="0" applyNumberFormat="1" applyFill="1" applyBorder="1" applyAlignment="1">
      <alignment horizontal="left"/>
    </xf>
    <xf numFmtId="0" fontId="3" fillId="2" borderId="73" xfId="0" applyFont="1" applyFill="1" applyBorder="1" applyAlignment="1">
      <alignment horizontal="center" vertical="center" wrapText="1"/>
    </xf>
    <xf numFmtId="0" fontId="3" fillId="2" borderId="74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2" borderId="76" xfId="0" applyFont="1" applyFill="1" applyBorder="1" applyAlignment="1">
      <alignment horizontal="left"/>
    </xf>
    <xf numFmtId="0" fontId="3" fillId="2" borderId="71" xfId="0" applyFont="1" applyFill="1" applyBorder="1" applyAlignment="1">
      <alignment horizontal="left"/>
    </xf>
    <xf numFmtId="0" fontId="3" fillId="2" borderId="56" xfId="0" applyFont="1" applyFill="1" applyBorder="1" applyAlignment="1">
      <alignment horizontal="left" vertical="center" wrapText="1"/>
    </xf>
    <xf numFmtId="0" fontId="3" fillId="2" borderId="77" xfId="0" applyFont="1" applyFill="1" applyBorder="1" applyAlignment="1">
      <alignment horizontal="left" vertical="center" wrapText="1"/>
    </xf>
    <xf numFmtId="0" fontId="3" fillId="2" borderId="57" xfId="0" applyFont="1" applyFill="1" applyBorder="1" applyAlignment="1">
      <alignment horizontal="left" vertical="center" wrapText="1"/>
    </xf>
    <xf numFmtId="41" fontId="0" fillId="2" borderId="69" xfId="0" applyNumberFormat="1" applyFill="1" applyBorder="1" applyAlignment="1">
      <alignment horizontal="left"/>
    </xf>
    <xf numFmtId="0" fontId="3" fillId="2" borderId="54" xfId="0" applyFont="1" applyFill="1" applyBorder="1" applyAlignment="1">
      <alignment horizontal="center" vertical="center"/>
    </xf>
    <xf numFmtId="0" fontId="3" fillId="2" borderId="70" xfId="0" applyFont="1" applyFill="1" applyBorder="1" applyAlignment="1">
      <alignment horizontal="center" vertical="center"/>
    </xf>
    <xf numFmtId="41" fontId="0" fillId="0" borderId="13" xfId="0" applyNumberFormat="1" applyBorder="1" applyAlignment="1">
      <alignment horizontal="left"/>
    </xf>
    <xf numFmtId="0" fontId="3" fillId="2" borderId="78" xfId="0" applyFont="1" applyFill="1" applyBorder="1" applyAlignment="1">
      <alignment horizontal="left"/>
    </xf>
    <xf numFmtId="0" fontId="3" fillId="2" borderId="77" xfId="0" applyFont="1" applyFill="1" applyBorder="1" applyAlignment="1">
      <alignment horizontal="left"/>
    </xf>
    <xf numFmtId="0" fontId="3" fillId="2" borderId="57" xfId="0" applyFont="1" applyFill="1" applyBorder="1" applyAlignment="1">
      <alignment horizontal="left"/>
    </xf>
    <xf numFmtId="0" fontId="0" fillId="0" borderId="62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3" borderId="79" xfId="0" applyFill="1" applyBorder="1" applyAlignment="1">
      <alignment horizontal="center"/>
    </xf>
    <xf numFmtId="0" fontId="0" fillId="3" borderId="74" xfId="0" applyFill="1" applyBorder="1" applyAlignment="1">
      <alignment horizontal="center"/>
    </xf>
    <xf numFmtId="0" fontId="0" fillId="3" borderId="80" xfId="0" applyFill="1" applyBorder="1" applyAlignment="1">
      <alignment horizontal="center"/>
    </xf>
    <xf numFmtId="0" fontId="0" fillId="3" borderId="21" xfId="0" applyFill="1" applyBorder="1"/>
    <xf numFmtId="2" fontId="0" fillId="3" borderId="22" xfId="0" applyNumberFormat="1" applyFill="1" applyBorder="1"/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SI-2022\R8-2022\Plantilla%20R8%202022%20-%20Consolidado%20Region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"/>
      <sheetName val="Febrero"/>
      <sheetName val="Marzo"/>
      <sheetName val="1er Trimes"/>
      <sheetName val="Abril"/>
      <sheetName val="Mayo"/>
      <sheetName val="Junio"/>
      <sheetName val="2do Trimes"/>
      <sheetName val="Julio"/>
      <sheetName val="Agosto"/>
      <sheetName val="Septiembre"/>
      <sheetName val="3er Trimes"/>
      <sheetName val="Octubre"/>
      <sheetName val="Noviembre"/>
      <sheetName val="Diciembre"/>
      <sheetName val="4to Trimes"/>
      <sheetName val="Total"/>
      <sheetName val="1er Trimestre"/>
      <sheetName val="2do Trimestre "/>
      <sheetName val="3er Trimestre"/>
      <sheetName val="4to Trimestre"/>
      <sheetName val="Analisis"/>
      <sheetName val="Consultas Generales"/>
      <sheetName val="Consultas Infantil"/>
      <sheetName val="Consultas Mujes Embarazadas"/>
      <sheetName val="Consulta Adultos"/>
      <sheetName val="Otras Actividades"/>
      <sheetName val="Desnutricion"/>
      <sheetName val="Enfermedades Cronicas"/>
      <sheetName val="Usuarios Extrangeros "/>
      <sheetName val="Pruebas Indicadas"/>
      <sheetName val="Mas Activiades"/>
    </sheetNames>
    <sheetDataSet>
      <sheetData sheetId="0"/>
      <sheetData sheetId="1"/>
      <sheetData sheetId="2"/>
      <sheetData sheetId="3"/>
      <sheetData sheetId="4">
        <row r="10">
          <cell r="D10">
            <v>7183</v>
          </cell>
          <cell r="G10">
            <v>298</v>
          </cell>
        </row>
        <row r="11">
          <cell r="D11">
            <v>21169</v>
          </cell>
          <cell r="G11">
            <v>1126</v>
          </cell>
        </row>
        <row r="12">
          <cell r="D12">
            <v>5208</v>
          </cell>
          <cell r="G12">
            <v>273</v>
          </cell>
        </row>
        <row r="13">
          <cell r="D13">
            <v>2155</v>
          </cell>
          <cell r="G13">
            <v>1</v>
          </cell>
        </row>
        <row r="14">
          <cell r="D14">
            <v>958</v>
          </cell>
          <cell r="G14">
            <v>1022</v>
          </cell>
        </row>
        <row r="15">
          <cell r="D15">
            <v>634</v>
          </cell>
          <cell r="G15">
            <v>512</v>
          </cell>
        </row>
        <row r="16">
          <cell r="D16">
            <v>2403</v>
          </cell>
          <cell r="G16">
            <v>5985</v>
          </cell>
        </row>
        <row r="21">
          <cell r="D21">
            <v>301</v>
          </cell>
          <cell r="E21">
            <v>519</v>
          </cell>
          <cell r="G21">
            <v>73</v>
          </cell>
          <cell r="H21">
            <v>189</v>
          </cell>
        </row>
        <row r="22">
          <cell r="D22">
            <v>285</v>
          </cell>
          <cell r="E22">
            <v>436</v>
          </cell>
          <cell r="G22">
            <v>10</v>
          </cell>
          <cell r="H22">
            <v>31</v>
          </cell>
        </row>
        <row r="23">
          <cell r="D23">
            <v>240</v>
          </cell>
          <cell r="E23">
            <v>536</v>
          </cell>
          <cell r="G23">
            <v>39</v>
          </cell>
          <cell r="H23">
            <v>228</v>
          </cell>
        </row>
        <row r="24">
          <cell r="D24">
            <v>816</v>
          </cell>
          <cell r="E24">
            <v>1248</v>
          </cell>
          <cell r="G24">
            <v>9</v>
          </cell>
          <cell r="H24">
            <v>40</v>
          </cell>
        </row>
        <row r="25">
          <cell r="D25">
            <v>114</v>
          </cell>
          <cell r="E25">
            <v>258</v>
          </cell>
          <cell r="G25">
            <v>20</v>
          </cell>
          <cell r="H25">
            <v>22</v>
          </cell>
        </row>
        <row r="26">
          <cell r="D26">
            <v>673</v>
          </cell>
          <cell r="E26">
            <v>835</v>
          </cell>
          <cell r="G26">
            <v>8</v>
          </cell>
          <cell r="H26">
            <v>20</v>
          </cell>
        </row>
        <row r="27">
          <cell r="D27">
            <v>223</v>
          </cell>
          <cell r="E27">
            <v>518</v>
          </cell>
          <cell r="G27">
            <v>59</v>
          </cell>
          <cell r="H27">
            <v>132</v>
          </cell>
        </row>
        <row r="28">
          <cell r="D28">
            <v>705</v>
          </cell>
          <cell r="E28">
            <v>1187</v>
          </cell>
          <cell r="G28">
            <v>19</v>
          </cell>
          <cell r="H28">
            <v>43</v>
          </cell>
        </row>
        <row r="30">
          <cell r="D30">
            <v>347</v>
          </cell>
          <cell r="E30">
            <v>1161</v>
          </cell>
          <cell r="G30">
            <v>55</v>
          </cell>
          <cell r="H30">
            <v>77</v>
          </cell>
        </row>
        <row r="31">
          <cell r="D31">
            <v>17</v>
          </cell>
          <cell r="E31">
            <v>71</v>
          </cell>
          <cell r="G31">
            <v>1</v>
          </cell>
          <cell r="H31">
            <v>2</v>
          </cell>
        </row>
        <row r="32">
          <cell r="D32">
            <v>81</v>
          </cell>
          <cell r="E32">
            <v>214</v>
          </cell>
          <cell r="G32">
            <v>7</v>
          </cell>
          <cell r="H32">
            <v>6</v>
          </cell>
        </row>
        <row r="33">
          <cell r="D33">
            <v>4</v>
          </cell>
          <cell r="E33">
            <v>10</v>
          </cell>
          <cell r="G33">
            <v>1</v>
          </cell>
          <cell r="H33">
            <v>0</v>
          </cell>
        </row>
        <row r="34">
          <cell r="D34">
            <v>158</v>
          </cell>
          <cell r="E34">
            <v>98</v>
          </cell>
          <cell r="G34">
            <v>5</v>
          </cell>
          <cell r="H34">
            <v>3</v>
          </cell>
        </row>
        <row r="35">
          <cell r="D35">
            <v>9</v>
          </cell>
          <cell r="E35">
            <v>14</v>
          </cell>
          <cell r="G35">
            <v>1</v>
          </cell>
          <cell r="H35">
            <v>0</v>
          </cell>
        </row>
        <row r="36">
          <cell r="D36">
            <v>432</v>
          </cell>
          <cell r="E36">
            <v>3090</v>
          </cell>
          <cell r="G36">
            <v>601</v>
          </cell>
          <cell r="H36">
            <v>3937</v>
          </cell>
        </row>
        <row r="37">
          <cell r="D37">
            <v>2</v>
          </cell>
          <cell r="E37">
            <v>44</v>
          </cell>
          <cell r="G37">
            <v>19</v>
          </cell>
          <cell r="H37">
            <v>126</v>
          </cell>
        </row>
        <row r="44">
          <cell r="D44">
            <v>2040</v>
          </cell>
          <cell r="F44">
            <v>370</v>
          </cell>
          <cell r="I44">
            <v>966</v>
          </cell>
          <cell r="L44">
            <v>2155</v>
          </cell>
        </row>
        <row r="45">
          <cell r="D45">
            <v>1156</v>
          </cell>
          <cell r="F45">
            <v>62</v>
          </cell>
          <cell r="I45">
            <v>708</v>
          </cell>
          <cell r="L45">
            <v>1744</v>
          </cell>
        </row>
        <row r="46">
          <cell r="D46">
            <v>794</v>
          </cell>
          <cell r="F46">
            <v>874</v>
          </cell>
          <cell r="I46">
            <v>21</v>
          </cell>
          <cell r="L46">
            <v>29</v>
          </cell>
        </row>
        <row r="47">
          <cell r="D47">
            <v>665</v>
          </cell>
          <cell r="F47">
            <v>26</v>
          </cell>
          <cell r="I47">
            <v>696</v>
          </cell>
          <cell r="L47">
            <v>3102</v>
          </cell>
        </row>
        <row r="48">
          <cell r="D48">
            <v>839</v>
          </cell>
        </row>
        <row r="49">
          <cell r="D49">
            <v>854</v>
          </cell>
        </row>
        <row r="50">
          <cell r="D50">
            <v>438</v>
          </cell>
        </row>
        <row r="54">
          <cell r="D54">
            <v>75</v>
          </cell>
          <cell r="G54">
            <v>5078</v>
          </cell>
        </row>
        <row r="55">
          <cell r="D55">
            <v>229</v>
          </cell>
          <cell r="G55">
            <v>1093</v>
          </cell>
        </row>
        <row r="56">
          <cell r="D56">
            <v>199</v>
          </cell>
          <cell r="G56">
            <v>0</v>
          </cell>
          <cell r="I56">
            <v>6</v>
          </cell>
          <cell r="J56">
            <v>0</v>
          </cell>
          <cell r="K56">
            <v>0</v>
          </cell>
        </row>
        <row r="57">
          <cell r="D57">
            <v>267</v>
          </cell>
          <cell r="G57">
            <v>14507</v>
          </cell>
          <cell r="I57">
            <v>8</v>
          </cell>
          <cell r="J57">
            <v>11</v>
          </cell>
          <cell r="K57">
            <v>1</v>
          </cell>
        </row>
        <row r="58">
          <cell r="D58">
            <v>89</v>
          </cell>
          <cell r="G58">
            <v>0</v>
          </cell>
          <cell r="I58">
            <v>4</v>
          </cell>
          <cell r="J58">
            <v>0</v>
          </cell>
          <cell r="K58">
            <v>3</v>
          </cell>
        </row>
        <row r="59">
          <cell r="D59">
            <v>55</v>
          </cell>
          <cell r="G59">
            <v>20</v>
          </cell>
          <cell r="I59">
            <v>2</v>
          </cell>
          <cell r="J59">
            <v>2</v>
          </cell>
          <cell r="K59">
            <v>0</v>
          </cell>
        </row>
        <row r="60">
          <cell r="D60">
            <v>21548</v>
          </cell>
          <cell r="G60">
            <v>151</v>
          </cell>
        </row>
        <row r="61">
          <cell r="D61">
            <v>15915</v>
          </cell>
          <cell r="G61">
            <v>3705</v>
          </cell>
        </row>
        <row r="62">
          <cell r="D62">
            <v>537</v>
          </cell>
        </row>
        <row r="66">
          <cell r="D66">
            <v>506</v>
          </cell>
          <cell r="E66">
            <v>1687</v>
          </cell>
          <cell r="G66">
            <v>114</v>
          </cell>
          <cell r="H66">
            <v>646</v>
          </cell>
        </row>
        <row r="67">
          <cell r="D67">
            <v>1308</v>
          </cell>
          <cell r="E67">
            <v>3477</v>
          </cell>
          <cell r="G67">
            <v>26</v>
          </cell>
          <cell r="H67">
            <v>81</v>
          </cell>
        </row>
        <row r="68">
          <cell r="D68">
            <v>134</v>
          </cell>
          <cell r="E68">
            <v>354</v>
          </cell>
          <cell r="G68">
            <v>37</v>
          </cell>
          <cell r="H68">
            <v>67</v>
          </cell>
        </row>
        <row r="69">
          <cell r="D69">
            <v>489</v>
          </cell>
          <cell r="E69">
            <v>1802</v>
          </cell>
          <cell r="G69">
            <v>19</v>
          </cell>
          <cell r="H69">
            <v>60</v>
          </cell>
        </row>
        <row r="70">
          <cell r="D70">
            <v>96</v>
          </cell>
          <cell r="E70">
            <v>325</v>
          </cell>
          <cell r="G70">
            <v>24</v>
          </cell>
          <cell r="H70">
            <v>52</v>
          </cell>
        </row>
        <row r="71">
          <cell r="D71">
            <v>446</v>
          </cell>
          <cell r="E71">
            <v>2156</v>
          </cell>
          <cell r="G71">
            <v>16</v>
          </cell>
          <cell r="H71">
            <v>82</v>
          </cell>
        </row>
        <row r="72">
          <cell r="D72">
            <v>101</v>
          </cell>
          <cell r="E72">
            <v>634</v>
          </cell>
          <cell r="G72">
            <v>19</v>
          </cell>
          <cell r="H72">
            <v>36</v>
          </cell>
        </row>
        <row r="73">
          <cell r="D73">
            <v>559</v>
          </cell>
          <cell r="E73">
            <v>4029</v>
          </cell>
          <cell r="G73">
            <v>17</v>
          </cell>
          <cell r="H73">
            <v>187</v>
          </cell>
        </row>
        <row r="79">
          <cell r="D79">
            <v>10</v>
          </cell>
          <cell r="E79">
            <v>344</v>
          </cell>
          <cell r="I79">
            <v>98</v>
          </cell>
          <cell r="J79">
            <v>72</v>
          </cell>
          <cell r="K79">
            <v>13</v>
          </cell>
        </row>
        <row r="80">
          <cell r="D80">
            <v>362</v>
          </cell>
          <cell r="E80">
            <v>8690</v>
          </cell>
          <cell r="I80">
            <v>23</v>
          </cell>
          <cell r="J80">
            <v>82</v>
          </cell>
          <cell r="K80">
            <v>11</v>
          </cell>
        </row>
        <row r="81">
          <cell r="D81">
            <v>18</v>
          </cell>
          <cell r="E81">
            <v>117</v>
          </cell>
        </row>
        <row r="82">
          <cell r="D82">
            <v>96</v>
          </cell>
          <cell r="E82">
            <v>1902</v>
          </cell>
          <cell r="I82">
            <v>173</v>
          </cell>
          <cell r="J82">
            <v>216</v>
          </cell>
          <cell r="K82">
            <v>70</v>
          </cell>
        </row>
        <row r="83">
          <cell r="D83">
            <v>3</v>
          </cell>
          <cell r="E83">
            <v>160</v>
          </cell>
          <cell r="I83">
            <v>2</v>
          </cell>
          <cell r="J83">
            <v>28</v>
          </cell>
          <cell r="K83">
            <v>9</v>
          </cell>
        </row>
        <row r="84">
          <cell r="D84">
            <v>11</v>
          </cell>
          <cell r="E84">
            <v>100</v>
          </cell>
          <cell r="I84">
            <v>40</v>
          </cell>
          <cell r="J84">
            <v>65</v>
          </cell>
          <cell r="K84">
            <v>0</v>
          </cell>
        </row>
        <row r="85">
          <cell r="D85">
            <v>4</v>
          </cell>
          <cell r="E85">
            <v>197</v>
          </cell>
          <cell r="I85">
            <v>2</v>
          </cell>
          <cell r="J85">
            <v>1</v>
          </cell>
          <cell r="K85">
            <v>0</v>
          </cell>
        </row>
        <row r="86">
          <cell r="D86">
            <v>32</v>
          </cell>
          <cell r="E86">
            <v>221</v>
          </cell>
          <cell r="I86">
            <v>74</v>
          </cell>
          <cell r="J86">
            <v>89</v>
          </cell>
          <cell r="K86">
            <v>0</v>
          </cell>
        </row>
        <row r="87">
          <cell r="D87">
            <v>2</v>
          </cell>
          <cell r="E87">
            <v>6</v>
          </cell>
        </row>
        <row r="88">
          <cell r="D88">
            <v>10</v>
          </cell>
          <cell r="E88">
            <v>87</v>
          </cell>
          <cell r="I88">
            <v>30</v>
          </cell>
          <cell r="J88">
            <v>11</v>
          </cell>
          <cell r="K88">
            <v>0</v>
          </cell>
        </row>
        <row r="92">
          <cell r="E92">
            <v>292</v>
          </cell>
          <cell r="F92">
            <v>316</v>
          </cell>
        </row>
        <row r="93">
          <cell r="E93">
            <v>27</v>
          </cell>
          <cell r="F93">
            <v>28</v>
          </cell>
        </row>
        <row r="94">
          <cell r="E94">
            <v>367</v>
          </cell>
          <cell r="F94">
            <v>75</v>
          </cell>
          <cell r="L94">
            <v>1083</v>
          </cell>
        </row>
        <row r="95">
          <cell r="E95">
            <v>49</v>
          </cell>
          <cell r="F95">
            <v>20</v>
          </cell>
          <cell r="L95">
            <v>2106</v>
          </cell>
        </row>
        <row r="96">
          <cell r="E96">
            <v>13</v>
          </cell>
          <cell r="F96">
            <v>7</v>
          </cell>
          <cell r="L96">
            <v>587</v>
          </cell>
        </row>
        <row r="97">
          <cell r="L97">
            <v>228</v>
          </cell>
        </row>
        <row r="98">
          <cell r="D98">
            <v>530</v>
          </cell>
          <cell r="G98">
            <v>105</v>
          </cell>
          <cell r="L98">
            <v>188</v>
          </cell>
        </row>
        <row r="99">
          <cell r="D99">
            <v>111</v>
          </cell>
          <cell r="G99">
            <v>708</v>
          </cell>
          <cell r="L99">
            <v>98</v>
          </cell>
        </row>
        <row r="100">
          <cell r="D100">
            <v>89</v>
          </cell>
          <cell r="G100">
            <v>3618</v>
          </cell>
          <cell r="L100">
            <v>932</v>
          </cell>
        </row>
        <row r="101">
          <cell r="D101">
            <v>1894</v>
          </cell>
          <cell r="G101">
            <v>3255</v>
          </cell>
          <cell r="L101">
            <v>752</v>
          </cell>
        </row>
        <row r="102">
          <cell r="D102">
            <v>160</v>
          </cell>
          <cell r="G102">
            <v>841</v>
          </cell>
          <cell r="L102">
            <v>1158</v>
          </cell>
        </row>
        <row r="103">
          <cell r="D103">
            <v>822</v>
          </cell>
          <cell r="G103">
            <v>903</v>
          </cell>
          <cell r="L103">
            <v>386</v>
          </cell>
        </row>
        <row r="104">
          <cell r="D104">
            <v>2187</v>
          </cell>
          <cell r="G104">
            <v>3641</v>
          </cell>
          <cell r="L104">
            <v>64</v>
          </cell>
        </row>
      </sheetData>
      <sheetData sheetId="5">
        <row r="10">
          <cell r="D10">
            <v>7523</v>
          </cell>
          <cell r="G10">
            <v>245</v>
          </cell>
        </row>
        <row r="11">
          <cell r="D11">
            <v>24970</v>
          </cell>
          <cell r="G11">
            <v>907</v>
          </cell>
        </row>
        <row r="12">
          <cell r="D12">
            <v>5590</v>
          </cell>
          <cell r="G12">
            <v>237</v>
          </cell>
        </row>
        <row r="13">
          <cell r="D13">
            <v>2382</v>
          </cell>
          <cell r="G13">
            <v>50</v>
          </cell>
        </row>
        <row r="14">
          <cell r="D14">
            <v>900</v>
          </cell>
          <cell r="G14">
            <v>1004</v>
          </cell>
        </row>
        <row r="15">
          <cell r="D15">
            <v>692</v>
          </cell>
          <cell r="G15">
            <v>458</v>
          </cell>
        </row>
        <row r="16">
          <cell r="D16">
            <v>2913</v>
          </cell>
          <cell r="G16">
            <v>6198</v>
          </cell>
        </row>
        <row r="21">
          <cell r="D21">
            <v>312</v>
          </cell>
          <cell r="E21">
            <v>529</v>
          </cell>
          <cell r="G21">
            <v>74</v>
          </cell>
          <cell r="H21">
            <v>137</v>
          </cell>
        </row>
        <row r="22">
          <cell r="D22">
            <v>294</v>
          </cell>
          <cell r="E22">
            <v>477</v>
          </cell>
          <cell r="G22">
            <v>2</v>
          </cell>
          <cell r="H22">
            <v>17</v>
          </cell>
        </row>
        <row r="23">
          <cell r="D23">
            <v>209</v>
          </cell>
          <cell r="E23">
            <v>763</v>
          </cell>
          <cell r="G23">
            <v>77</v>
          </cell>
          <cell r="H23">
            <v>225</v>
          </cell>
        </row>
        <row r="24">
          <cell r="D24">
            <v>787</v>
          </cell>
          <cell r="E24">
            <v>1560</v>
          </cell>
          <cell r="G24">
            <v>8</v>
          </cell>
          <cell r="H24">
            <v>38</v>
          </cell>
        </row>
        <row r="25">
          <cell r="D25">
            <v>150</v>
          </cell>
          <cell r="E25">
            <v>380</v>
          </cell>
          <cell r="G25">
            <v>34</v>
          </cell>
          <cell r="H25">
            <v>38</v>
          </cell>
        </row>
        <row r="26">
          <cell r="D26">
            <v>670</v>
          </cell>
          <cell r="E26">
            <v>1110</v>
          </cell>
          <cell r="G26">
            <v>14</v>
          </cell>
          <cell r="H26">
            <v>18</v>
          </cell>
        </row>
        <row r="27">
          <cell r="D27">
            <v>258</v>
          </cell>
          <cell r="E27">
            <v>653</v>
          </cell>
          <cell r="G27">
            <v>30</v>
          </cell>
          <cell r="H27">
            <v>94</v>
          </cell>
        </row>
        <row r="28">
          <cell r="D28">
            <v>690</v>
          </cell>
          <cell r="E28">
            <v>1320</v>
          </cell>
          <cell r="G28">
            <v>19</v>
          </cell>
          <cell r="H28">
            <v>14</v>
          </cell>
        </row>
        <row r="30">
          <cell r="D30">
            <v>374</v>
          </cell>
          <cell r="E30">
            <v>1239</v>
          </cell>
          <cell r="G30">
            <v>33</v>
          </cell>
          <cell r="H30">
            <v>61</v>
          </cell>
        </row>
        <row r="31">
          <cell r="D31">
            <v>16</v>
          </cell>
          <cell r="E31">
            <v>101</v>
          </cell>
          <cell r="G31">
            <v>0</v>
          </cell>
          <cell r="H31">
            <v>0</v>
          </cell>
        </row>
        <row r="32">
          <cell r="D32">
            <v>104</v>
          </cell>
          <cell r="E32">
            <v>211</v>
          </cell>
          <cell r="G32">
            <v>1</v>
          </cell>
          <cell r="H32">
            <v>13</v>
          </cell>
        </row>
        <row r="33">
          <cell r="D33">
            <v>8</v>
          </cell>
          <cell r="E33">
            <v>28</v>
          </cell>
          <cell r="G33">
            <v>0</v>
          </cell>
          <cell r="H33">
            <v>0</v>
          </cell>
        </row>
        <row r="34">
          <cell r="D34">
            <v>169</v>
          </cell>
          <cell r="E34">
            <v>95</v>
          </cell>
          <cell r="G34">
            <v>9</v>
          </cell>
          <cell r="H34">
            <v>27</v>
          </cell>
        </row>
        <row r="35">
          <cell r="D35">
            <v>8</v>
          </cell>
          <cell r="E35">
            <v>4</v>
          </cell>
          <cell r="G35">
            <v>1</v>
          </cell>
          <cell r="H35">
            <v>0</v>
          </cell>
        </row>
        <row r="36">
          <cell r="D36">
            <v>419</v>
          </cell>
          <cell r="E36">
            <v>4017</v>
          </cell>
          <cell r="G36">
            <v>366</v>
          </cell>
          <cell r="H36">
            <v>3217</v>
          </cell>
        </row>
        <row r="37">
          <cell r="D37">
            <v>8</v>
          </cell>
          <cell r="E37">
            <v>18</v>
          </cell>
          <cell r="G37">
            <v>20</v>
          </cell>
          <cell r="H37">
            <v>48</v>
          </cell>
        </row>
        <row r="44">
          <cell r="D44">
            <v>1910</v>
          </cell>
          <cell r="F44">
            <v>434</v>
          </cell>
          <cell r="I44">
            <v>1022</v>
          </cell>
          <cell r="L44">
            <v>2444</v>
          </cell>
        </row>
        <row r="45">
          <cell r="D45">
            <v>896</v>
          </cell>
          <cell r="F45">
            <v>74</v>
          </cell>
          <cell r="I45">
            <v>753</v>
          </cell>
          <cell r="L45">
            <v>2671</v>
          </cell>
        </row>
        <row r="46">
          <cell r="D46">
            <v>836</v>
          </cell>
          <cell r="F46">
            <v>964</v>
          </cell>
          <cell r="I46">
            <v>92</v>
          </cell>
          <cell r="L46">
            <v>89</v>
          </cell>
        </row>
        <row r="47">
          <cell r="D47">
            <v>713</v>
          </cell>
          <cell r="F47">
            <v>52</v>
          </cell>
          <cell r="I47">
            <v>663</v>
          </cell>
          <cell r="L47">
            <v>4051</v>
          </cell>
        </row>
        <row r="48">
          <cell r="D48">
            <v>841</v>
          </cell>
        </row>
        <row r="49">
          <cell r="D49">
            <v>691</v>
          </cell>
        </row>
        <row r="50">
          <cell r="D50">
            <v>612</v>
          </cell>
        </row>
        <row r="54">
          <cell r="D54">
            <v>171</v>
          </cell>
          <cell r="G54">
            <v>4318</v>
          </cell>
        </row>
        <row r="55">
          <cell r="D55">
            <v>300</v>
          </cell>
          <cell r="G55">
            <v>1076</v>
          </cell>
        </row>
        <row r="56">
          <cell r="D56">
            <v>255</v>
          </cell>
          <cell r="G56">
            <v>27</v>
          </cell>
          <cell r="I56">
            <v>16</v>
          </cell>
          <cell r="J56">
            <v>1</v>
          </cell>
          <cell r="K56">
            <v>0</v>
          </cell>
        </row>
        <row r="57">
          <cell r="D57">
            <v>324</v>
          </cell>
          <cell r="G57">
            <v>13040</v>
          </cell>
          <cell r="I57">
            <v>25</v>
          </cell>
          <cell r="J57">
            <v>2</v>
          </cell>
          <cell r="K57">
            <v>2</v>
          </cell>
        </row>
        <row r="58">
          <cell r="D58">
            <v>102</v>
          </cell>
          <cell r="G58">
            <v>0</v>
          </cell>
          <cell r="I58">
            <v>4</v>
          </cell>
          <cell r="J58">
            <v>0</v>
          </cell>
          <cell r="K58">
            <v>0</v>
          </cell>
        </row>
        <row r="59">
          <cell r="D59">
            <v>101</v>
          </cell>
          <cell r="G59">
            <v>10</v>
          </cell>
          <cell r="I59">
            <v>0</v>
          </cell>
          <cell r="J59">
            <v>0</v>
          </cell>
          <cell r="K59">
            <v>0</v>
          </cell>
        </row>
        <row r="60">
          <cell r="D60">
            <v>21643</v>
          </cell>
          <cell r="G60">
            <v>100</v>
          </cell>
        </row>
        <row r="61">
          <cell r="D61">
            <v>18823</v>
          </cell>
          <cell r="G61">
            <v>2351</v>
          </cell>
        </row>
        <row r="62">
          <cell r="D62">
            <v>687</v>
          </cell>
        </row>
        <row r="66">
          <cell r="D66">
            <v>487</v>
          </cell>
          <cell r="E66">
            <v>2052</v>
          </cell>
          <cell r="G66">
            <v>111</v>
          </cell>
          <cell r="H66">
            <v>661</v>
          </cell>
        </row>
        <row r="67">
          <cell r="D67">
            <v>1285</v>
          </cell>
          <cell r="E67">
            <v>3892</v>
          </cell>
          <cell r="G67">
            <v>20</v>
          </cell>
          <cell r="H67">
            <v>70</v>
          </cell>
        </row>
        <row r="68">
          <cell r="D68">
            <v>93</v>
          </cell>
          <cell r="E68">
            <v>371</v>
          </cell>
          <cell r="G68">
            <v>24</v>
          </cell>
          <cell r="H68">
            <v>73</v>
          </cell>
        </row>
        <row r="69">
          <cell r="D69">
            <v>451</v>
          </cell>
          <cell r="E69">
            <v>2008</v>
          </cell>
          <cell r="G69">
            <v>14</v>
          </cell>
          <cell r="H69">
            <v>103</v>
          </cell>
        </row>
        <row r="70">
          <cell r="D70">
            <v>92</v>
          </cell>
          <cell r="E70">
            <v>510</v>
          </cell>
          <cell r="G70">
            <v>30</v>
          </cell>
          <cell r="H70">
            <v>91</v>
          </cell>
        </row>
        <row r="71">
          <cell r="D71">
            <v>359</v>
          </cell>
          <cell r="E71">
            <v>2666</v>
          </cell>
          <cell r="G71">
            <v>13</v>
          </cell>
          <cell r="H71">
            <v>104</v>
          </cell>
        </row>
        <row r="72">
          <cell r="D72">
            <v>52</v>
          </cell>
          <cell r="E72">
            <v>637</v>
          </cell>
          <cell r="G72">
            <v>25</v>
          </cell>
          <cell r="H72">
            <v>53</v>
          </cell>
        </row>
        <row r="73">
          <cell r="D73">
            <v>552</v>
          </cell>
          <cell r="E73">
            <v>4133</v>
          </cell>
          <cell r="G73">
            <v>11</v>
          </cell>
          <cell r="H73">
            <v>172</v>
          </cell>
        </row>
        <row r="79">
          <cell r="D79">
            <v>37</v>
          </cell>
          <cell r="E79">
            <v>301</v>
          </cell>
          <cell r="I79">
            <v>64</v>
          </cell>
          <cell r="J79">
            <v>116</v>
          </cell>
          <cell r="K79">
            <v>14</v>
          </cell>
        </row>
        <row r="80">
          <cell r="D80">
            <v>349</v>
          </cell>
          <cell r="E80">
            <v>7756</v>
          </cell>
          <cell r="I80">
            <v>30</v>
          </cell>
          <cell r="J80">
            <v>64</v>
          </cell>
          <cell r="K80">
            <v>11</v>
          </cell>
        </row>
        <row r="81">
          <cell r="D81">
            <v>17</v>
          </cell>
          <cell r="E81">
            <v>96</v>
          </cell>
        </row>
        <row r="82">
          <cell r="D82">
            <v>75</v>
          </cell>
          <cell r="E82">
            <v>2036</v>
          </cell>
          <cell r="I82">
            <v>144</v>
          </cell>
          <cell r="J82">
            <v>276</v>
          </cell>
          <cell r="K82">
            <v>36</v>
          </cell>
        </row>
        <row r="83">
          <cell r="D83">
            <v>1</v>
          </cell>
          <cell r="E83">
            <v>222</v>
          </cell>
          <cell r="I83">
            <v>6</v>
          </cell>
          <cell r="J83">
            <v>44</v>
          </cell>
          <cell r="K83">
            <v>8</v>
          </cell>
        </row>
        <row r="84">
          <cell r="D84">
            <v>11</v>
          </cell>
          <cell r="E84">
            <v>110</v>
          </cell>
          <cell r="I84">
            <v>40</v>
          </cell>
          <cell r="J84">
            <v>62</v>
          </cell>
          <cell r="K84">
            <v>1</v>
          </cell>
        </row>
        <row r="85">
          <cell r="D85">
            <v>6</v>
          </cell>
          <cell r="E85">
            <v>187</v>
          </cell>
          <cell r="I85">
            <v>1</v>
          </cell>
          <cell r="J85">
            <v>31</v>
          </cell>
          <cell r="K85">
            <v>0</v>
          </cell>
        </row>
        <row r="86">
          <cell r="D86">
            <v>26</v>
          </cell>
          <cell r="E86">
            <v>268</v>
          </cell>
          <cell r="I86">
            <v>41</v>
          </cell>
          <cell r="J86">
            <v>71</v>
          </cell>
          <cell r="K86">
            <v>7</v>
          </cell>
        </row>
        <row r="87">
          <cell r="D87">
            <v>3</v>
          </cell>
          <cell r="E87">
            <v>22</v>
          </cell>
        </row>
        <row r="88">
          <cell r="D88">
            <v>4</v>
          </cell>
          <cell r="E88">
            <v>84</v>
          </cell>
          <cell r="I88">
            <v>23</v>
          </cell>
          <cell r="J88">
            <v>5</v>
          </cell>
          <cell r="K88">
            <v>0</v>
          </cell>
        </row>
        <row r="92">
          <cell r="E92">
            <v>291</v>
          </cell>
          <cell r="F92">
            <v>440</v>
          </cell>
        </row>
        <row r="93">
          <cell r="E93">
            <v>25</v>
          </cell>
          <cell r="F93">
            <v>27</v>
          </cell>
        </row>
        <row r="94">
          <cell r="E94">
            <v>342</v>
          </cell>
          <cell r="F94">
            <v>125</v>
          </cell>
          <cell r="L94">
            <v>988</v>
          </cell>
        </row>
        <row r="95">
          <cell r="E95">
            <v>54</v>
          </cell>
          <cell r="F95">
            <v>16</v>
          </cell>
          <cell r="L95">
            <v>1742</v>
          </cell>
        </row>
        <row r="96">
          <cell r="E96">
            <v>13</v>
          </cell>
          <cell r="F96">
            <v>12</v>
          </cell>
          <cell r="L96">
            <v>587</v>
          </cell>
        </row>
        <row r="97">
          <cell r="L97">
            <v>250</v>
          </cell>
        </row>
        <row r="98">
          <cell r="D98">
            <v>673</v>
          </cell>
          <cell r="G98">
            <v>154</v>
          </cell>
          <cell r="L98">
            <v>199</v>
          </cell>
        </row>
        <row r="99">
          <cell r="D99">
            <v>105</v>
          </cell>
          <cell r="G99">
            <v>725</v>
          </cell>
          <cell r="L99">
            <v>91</v>
          </cell>
        </row>
        <row r="100">
          <cell r="D100">
            <v>101</v>
          </cell>
          <cell r="G100">
            <v>3744</v>
          </cell>
          <cell r="L100">
            <v>814</v>
          </cell>
        </row>
        <row r="101">
          <cell r="D101">
            <v>1955</v>
          </cell>
          <cell r="G101">
            <v>3651</v>
          </cell>
          <cell r="L101">
            <v>736</v>
          </cell>
        </row>
        <row r="102">
          <cell r="D102">
            <v>159</v>
          </cell>
          <cell r="G102">
            <v>876</v>
          </cell>
          <cell r="L102">
            <v>1025</v>
          </cell>
        </row>
        <row r="103">
          <cell r="D103">
            <v>778</v>
          </cell>
          <cell r="G103">
            <v>988</v>
          </cell>
          <cell r="L103">
            <v>375</v>
          </cell>
        </row>
        <row r="104">
          <cell r="D104">
            <v>2217</v>
          </cell>
          <cell r="G104">
            <v>3705</v>
          </cell>
          <cell r="L104">
            <v>63</v>
          </cell>
        </row>
      </sheetData>
      <sheetData sheetId="6">
        <row r="4">
          <cell r="D4" t="str">
            <v>Consolidado Regional</v>
          </cell>
          <cell r="J4">
            <v>0</v>
          </cell>
        </row>
        <row r="5">
          <cell r="C5">
            <v>0</v>
          </cell>
          <cell r="G5" t="str">
            <v>VI</v>
          </cell>
          <cell r="J5" t="str">
            <v>Azua, San Juan y Elias Piña</v>
          </cell>
        </row>
        <row r="6">
          <cell r="C6">
            <v>0</v>
          </cell>
          <cell r="F6" t="str">
            <v>I-II-III-IV-V-VI-VII-VIII-IX-X-XI-XII-XIII-XIV</v>
          </cell>
          <cell r="L6">
            <v>2022</v>
          </cell>
        </row>
        <row r="10">
          <cell r="D10">
            <v>6003</v>
          </cell>
          <cell r="G10">
            <v>196</v>
          </cell>
        </row>
        <row r="11">
          <cell r="D11">
            <v>20967</v>
          </cell>
          <cell r="G11">
            <v>921</v>
          </cell>
        </row>
        <row r="12">
          <cell r="D12">
            <v>5056</v>
          </cell>
          <cell r="G12">
            <v>408</v>
          </cell>
        </row>
        <row r="13">
          <cell r="D13">
            <v>2150</v>
          </cell>
          <cell r="G13">
            <v>26</v>
          </cell>
        </row>
        <row r="14">
          <cell r="D14">
            <v>747</v>
          </cell>
          <cell r="G14">
            <v>964</v>
          </cell>
        </row>
        <row r="15">
          <cell r="D15">
            <v>482</v>
          </cell>
          <cell r="G15">
            <v>431</v>
          </cell>
        </row>
        <row r="16">
          <cell r="D16">
            <v>2147</v>
          </cell>
          <cell r="G16">
            <v>5839</v>
          </cell>
        </row>
        <row r="21">
          <cell r="D21">
            <v>233</v>
          </cell>
          <cell r="E21">
            <v>414</v>
          </cell>
          <cell r="G21">
            <v>59</v>
          </cell>
          <cell r="H21">
            <v>153</v>
          </cell>
        </row>
        <row r="22">
          <cell r="D22">
            <v>284</v>
          </cell>
          <cell r="E22">
            <v>437</v>
          </cell>
          <cell r="G22">
            <v>3</v>
          </cell>
          <cell r="H22">
            <v>23</v>
          </cell>
        </row>
        <row r="23">
          <cell r="D23">
            <v>179</v>
          </cell>
          <cell r="E23">
            <v>574</v>
          </cell>
          <cell r="G23">
            <v>48</v>
          </cell>
          <cell r="H23">
            <v>147</v>
          </cell>
        </row>
        <row r="24">
          <cell r="D24">
            <v>571</v>
          </cell>
          <cell r="E24">
            <v>1400</v>
          </cell>
          <cell r="G24">
            <v>8</v>
          </cell>
          <cell r="H24">
            <v>64</v>
          </cell>
        </row>
        <row r="25">
          <cell r="D25">
            <v>72</v>
          </cell>
          <cell r="E25">
            <v>315</v>
          </cell>
          <cell r="G25">
            <v>6</v>
          </cell>
          <cell r="H25">
            <v>17</v>
          </cell>
        </row>
        <row r="26">
          <cell r="D26">
            <v>476</v>
          </cell>
          <cell r="E26">
            <v>971</v>
          </cell>
          <cell r="G26">
            <v>13</v>
          </cell>
          <cell r="H26">
            <v>47</v>
          </cell>
        </row>
        <row r="27">
          <cell r="D27">
            <v>173</v>
          </cell>
          <cell r="E27">
            <v>739</v>
          </cell>
          <cell r="G27">
            <v>17</v>
          </cell>
          <cell r="H27">
            <v>50</v>
          </cell>
        </row>
        <row r="28">
          <cell r="D28">
            <v>530</v>
          </cell>
          <cell r="E28">
            <v>1082</v>
          </cell>
          <cell r="G28">
            <v>45</v>
          </cell>
          <cell r="H28">
            <v>67</v>
          </cell>
        </row>
        <row r="30">
          <cell r="D30">
            <v>292</v>
          </cell>
          <cell r="E30">
            <v>1143</v>
          </cell>
          <cell r="G30">
            <v>48</v>
          </cell>
          <cell r="H30">
            <v>77</v>
          </cell>
        </row>
        <row r="31">
          <cell r="D31">
            <v>12</v>
          </cell>
          <cell r="E31">
            <v>64</v>
          </cell>
          <cell r="G31">
            <v>0</v>
          </cell>
          <cell r="H31">
            <v>0</v>
          </cell>
        </row>
        <row r="32">
          <cell r="D32">
            <v>94</v>
          </cell>
          <cell r="E32">
            <v>201</v>
          </cell>
          <cell r="G32">
            <v>4</v>
          </cell>
          <cell r="H32">
            <v>3</v>
          </cell>
        </row>
        <row r="33">
          <cell r="D33">
            <v>12</v>
          </cell>
          <cell r="E33">
            <v>26</v>
          </cell>
          <cell r="G33">
            <v>0</v>
          </cell>
          <cell r="H33">
            <v>0</v>
          </cell>
        </row>
        <row r="34">
          <cell r="D34">
            <v>131</v>
          </cell>
          <cell r="E34">
            <v>76</v>
          </cell>
          <cell r="G34">
            <v>0</v>
          </cell>
          <cell r="H34">
            <v>9</v>
          </cell>
        </row>
        <row r="35">
          <cell r="D35">
            <v>9</v>
          </cell>
          <cell r="E35">
            <v>10</v>
          </cell>
          <cell r="G35">
            <v>0</v>
          </cell>
          <cell r="H35">
            <v>6</v>
          </cell>
        </row>
        <row r="36">
          <cell r="D36">
            <v>268</v>
          </cell>
          <cell r="E36">
            <v>2454</v>
          </cell>
          <cell r="G36">
            <v>543</v>
          </cell>
          <cell r="H36">
            <v>3235</v>
          </cell>
        </row>
        <row r="37">
          <cell r="D37">
            <v>5</v>
          </cell>
          <cell r="E37">
            <v>207</v>
          </cell>
          <cell r="G37">
            <v>0</v>
          </cell>
          <cell r="H37">
            <v>95</v>
          </cell>
        </row>
        <row r="44">
          <cell r="D44">
            <v>1405</v>
          </cell>
          <cell r="F44">
            <v>295</v>
          </cell>
          <cell r="I44">
            <v>607</v>
          </cell>
          <cell r="L44">
            <v>1564</v>
          </cell>
        </row>
        <row r="45">
          <cell r="D45">
            <v>683</v>
          </cell>
          <cell r="F45">
            <v>80</v>
          </cell>
          <cell r="I45">
            <v>392</v>
          </cell>
          <cell r="L45">
            <v>1257</v>
          </cell>
        </row>
        <row r="46">
          <cell r="D46">
            <v>474</v>
          </cell>
          <cell r="F46">
            <v>541</v>
          </cell>
          <cell r="I46">
            <v>22</v>
          </cell>
          <cell r="L46">
            <v>63</v>
          </cell>
        </row>
        <row r="47">
          <cell r="D47">
            <v>509</v>
          </cell>
          <cell r="F47">
            <v>82</v>
          </cell>
          <cell r="I47">
            <v>284</v>
          </cell>
          <cell r="L47">
            <v>2238</v>
          </cell>
        </row>
        <row r="48">
          <cell r="D48">
            <v>670</v>
          </cell>
        </row>
        <row r="49">
          <cell r="D49">
            <v>1150</v>
          </cell>
        </row>
        <row r="50">
          <cell r="D50">
            <v>492</v>
          </cell>
        </row>
        <row r="54">
          <cell r="D54">
            <v>167</v>
          </cell>
          <cell r="G54">
            <v>4005</v>
          </cell>
        </row>
        <row r="55">
          <cell r="D55">
            <v>378</v>
          </cell>
          <cell r="G55">
            <v>824</v>
          </cell>
        </row>
        <row r="56">
          <cell r="D56">
            <v>222</v>
          </cell>
          <cell r="G56">
            <v>0</v>
          </cell>
          <cell r="I56">
            <v>9</v>
          </cell>
          <cell r="J56">
            <v>3</v>
          </cell>
          <cell r="K56">
            <v>0</v>
          </cell>
        </row>
        <row r="57">
          <cell r="D57">
            <v>373</v>
          </cell>
          <cell r="G57">
            <v>12644</v>
          </cell>
          <cell r="I57">
            <v>11</v>
          </cell>
          <cell r="J57">
            <v>1</v>
          </cell>
          <cell r="K57">
            <v>0</v>
          </cell>
        </row>
        <row r="58">
          <cell r="D58">
            <v>176</v>
          </cell>
          <cell r="G58">
            <v>0</v>
          </cell>
          <cell r="I58">
            <v>6</v>
          </cell>
          <cell r="J58">
            <v>0</v>
          </cell>
          <cell r="K58">
            <v>0</v>
          </cell>
        </row>
        <row r="59">
          <cell r="D59">
            <v>105</v>
          </cell>
          <cell r="G59">
            <v>6</v>
          </cell>
          <cell r="I59">
            <v>2</v>
          </cell>
          <cell r="J59">
            <v>0</v>
          </cell>
          <cell r="K59">
            <v>0</v>
          </cell>
        </row>
        <row r="60">
          <cell r="D60">
            <v>18525</v>
          </cell>
          <cell r="G60">
            <v>82</v>
          </cell>
        </row>
        <row r="61">
          <cell r="D61">
            <v>19212</v>
          </cell>
          <cell r="G61">
            <v>2703</v>
          </cell>
        </row>
        <row r="62">
          <cell r="D62">
            <v>482</v>
          </cell>
        </row>
        <row r="66">
          <cell r="D66">
            <v>358</v>
          </cell>
          <cell r="E66">
            <v>1288</v>
          </cell>
          <cell r="G66">
            <v>154</v>
          </cell>
          <cell r="H66">
            <v>423</v>
          </cell>
        </row>
        <row r="67">
          <cell r="D67">
            <v>1154</v>
          </cell>
          <cell r="E67">
            <v>3575</v>
          </cell>
          <cell r="G67">
            <v>24</v>
          </cell>
          <cell r="H67">
            <v>65</v>
          </cell>
        </row>
        <row r="68">
          <cell r="D68">
            <v>67</v>
          </cell>
          <cell r="E68">
            <v>337</v>
          </cell>
          <cell r="G68">
            <v>45</v>
          </cell>
          <cell r="H68">
            <v>71</v>
          </cell>
        </row>
        <row r="69">
          <cell r="D69">
            <v>404</v>
          </cell>
          <cell r="E69">
            <v>1800</v>
          </cell>
          <cell r="G69">
            <v>14</v>
          </cell>
          <cell r="H69">
            <v>28</v>
          </cell>
        </row>
        <row r="70">
          <cell r="D70">
            <v>42</v>
          </cell>
          <cell r="E70">
            <v>358</v>
          </cell>
          <cell r="G70">
            <v>34</v>
          </cell>
          <cell r="H70">
            <v>73</v>
          </cell>
        </row>
        <row r="71">
          <cell r="D71">
            <v>315</v>
          </cell>
          <cell r="E71">
            <v>2043</v>
          </cell>
          <cell r="G71">
            <v>16</v>
          </cell>
          <cell r="H71">
            <v>93</v>
          </cell>
        </row>
        <row r="72">
          <cell r="D72">
            <v>44</v>
          </cell>
          <cell r="E72">
            <v>508</v>
          </cell>
          <cell r="G72">
            <v>33</v>
          </cell>
          <cell r="H72">
            <v>95</v>
          </cell>
        </row>
        <row r="73">
          <cell r="D73">
            <v>332</v>
          </cell>
          <cell r="E73">
            <v>3837</v>
          </cell>
          <cell r="G73">
            <v>21</v>
          </cell>
          <cell r="H73">
            <v>98</v>
          </cell>
        </row>
        <row r="79">
          <cell r="D79">
            <v>20</v>
          </cell>
          <cell r="E79">
            <v>308</v>
          </cell>
          <cell r="I79">
            <v>22</v>
          </cell>
          <cell r="J79">
            <v>43</v>
          </cell>
          <cell r="K79">
            <v>2</v>
          </cell>
        </row>
        <row r="80">
          <cell r="D80">
            <v>239</v>
          </cell>
          <cell r="E80">
            <v>7057</v>
          </cell>
          <cell r="I80">
            <v>20</v>
          </cell>
          <cell r="J80">
            <v>92</v>
          </cell>
          <cell r="K80">
            <v>4</v>
          </cell>
        </row>
        <row r="81">
          <cell r="D81">
            <v>14</v>
          </cell>
          <cell r="E81">
            <v>81</v>
          </cell>
        </row>
        <row r="82">
          <cell r="D82">
            <v>60</v>
          </cell>
          <cell r="E82">
            <v>1876</v>
          </cell>
          <cell r="I82">
            <v>43</v>
          </cell>
          <cell r="J82">
            <v>116</v>
          </cell>
          <cell r="K82">
            <v>12</v>
          </cell>
        </row>
        <row r="83">
          <cell r="D83">
            <v>6</v>
          </cell>
          <cell r="E83">
            <v>250</v>
          </cell>
          <cell r="I83">
            <v>3</v>
          </cell>
          <cell r="J83">
            <v>15</v>
          </cell>
          <cell r="K83">
            <v>2</v>
          </cell>
        </row>
        <row r="84">
          <cell r="D84">
            <v>4</v>
          </cell>
          <cell r="E84">
            <v>96</v>
          </cell>
          <cell r="I84">
            <v>15</v>
          </cell>
          <cell r="J84">
            <v>24</v>
          </cell>
          <cell r="K84">
            <v>0</v>
          </cell>
        </row>
        <row r="85">
          <cell r="D85">
            <v>7</v>
          </cell>
          <cell r="E85">
            <v>184</v>
          </cell>
          <cell r="I85">
            <v>3</v>
          </cell>
          <cell r="J85">
            <v>0</v>
          </cell>
          <cell r="K85">
            <v>0</v>
          </cell>
        </row>
        <row r="86">
          <cell r="D86">
            <v>26</v>
          </cell>
          <cell r="E86">
            <v>239</v>
          </cell>
          <cell r="I86">
            <v>6</v>
          </cell>
          <cell r="J86">
            <v>22</v>
          </cell>
          <cell r="K86">
            <v>0</v>
          </cell>
        </row>
        <row r="87">
          <cell r="D87">
            <v>5</v>
          </cell>
          <cell r="E87">
            <v>19</v>
          </cell>
        </row>
        <row r="88">
          <cell r="D88">
            <v>19</v>
          </cell>
          <cell r="E88">
            <v>115</v>
          </cell>
          <cell r="I88">
            <v>8</v>
          </cell>
          <cell r="J88">
            <v>4</v>
          </cell>
          <cell r="K88">
            <v>0</v>
          </cell>
        </row>
        <row r="92">
          <cell r="E92">
            <v>179</v>
          </cell>
          <cell r="F92">
            <v>247</v>
          </cell>
        </row>
        <row r="93">
          <cell r="E93">
            <v>18</v>
          </cell>
          <cell r="F93">
            <v>32</v>
          </cell>
        </row>
        <row r="94">
          <cell r="E94">
            <v>246</v>
          </cell>
          <cell r="F94">
            <v>86</v>
          </cell>
          <cell r="L94">
            <v>671</v>
          </cell>
        </row>
        <row r="95">
          <cell r="E95">
            <v>32</v>
          </cell>
          <cell r="F95">
            <v>16</v>
          </cell>
          <cell r="L95">
            <v>1099</v>
          </cell>
        </row>
        <row r="96">
          <cell r="E96">
            <v>5</v>
          </cell>
          <cell r="F96">
            <v>5</v>
          </cell>
          <cell r="L96">
            <v>399</v>
          </cell>
        </row>
        <row r="97">
          <cell r="L97">
            <v>190</v>
          </cell>
        </row>
        <row r="98">
          <cell r="D98">
            <v>625</v>
          </cell>
          <cell r="G98">
            <v>260</v>
          </cell>
          <cell r="L98">
            <v>130</v>
          </cell>
        </row>
        <row r="99">
          <cell r="D99">
            <v>155</v>
          </cell>
          <cell r="G99">
            <v>656</v>
          </cell>
          <cell r="L99">
            <v>98</v>
          </cell>
        </row>
        <row r="100">
          <cell r="D100">
            <v>87</v>
          </cell>
          <cell r="G100">
            <v>3550</v>
          </cell>
          <cell r="L100">
            <v>592</v>
          </cell>
        </row>
        <row r="101">
          <cell r="D101">
            <v>1727</v>
          </cell>
          <cell r="G101">
            <v>3184</v>
          </cell>
          <cell r="L101">
            <v>395</v>
          </cell>
        </row>
        <row r="102">
          <cell r="D102">
            <v>154</v>
          </cell>
          <cell r="G102">
            <v>652</v>
          </cell>
          <cell r="L102">
            <v>819</v>
          </cell>
        </row>
        <row r="103">
          <cell r="D103">
            <v>704</v>
          </cell>
          <cell r="G103">
            <v>900</v>
          </cell>
          <cell r="L103">
            <v>253</v>
          </cell>
        </row>
        <row r="104">
          <cell r="D104">
            <v>1967</v>
          </cell>
          <cell r="G104">
            <v>3239</v>
          </cell>
          <cell r="L104">
            <v>38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7FA77-19BE-46EF-8481-2B770804612E}">
  <sheetPr>
    <tabColor rgb="FF92D050"/>
  </sheetPr>
  <dimension ref="B1:M119"/>
  <sheetViews>
    <sheetView tabSelected="1" view="pageBreakPreview" topLeftCell="A82" zoomScale="130" zoomScaleNormal="145" zoomScaleSheetLayoutView="130" workbookViewId="0">
      <selection activeCell="N12" sqref="N12"/>
    </sheetView>
  </sheetViews>
  <sheetFormatPr baseColWidth="10" defaultRowHeight="12.75" x14ac:dyDescent="0.2"/>
  <cols>
    <col min="1" max="1" width="2.140625" customWidth="1"/>
    <col min="2" max="2" width="12.7109375" customWidth="1"/>
    <col min="3" max="3" width="11.5703125" customWidth="1"/>
    <col min="4" max="4" width="8.85546875" customWidth="1"/>
    <col min="5" max="5" width="9.7109375" customWidth="1"/>
    <col min="6" max="6" width="10.42578125" customWidth="1"/>
    <col min="7" max="7" width="8.28515625" customWidth="1"/>
    <col min="8" max="8" width="10.140625" customWidth="1"/>
    <col min="9" max="9" width="8.5703125" customWidth="1"/>
    <col min="10" max="10" width="8.140625" customWidth="1"/>
    <col min="11" max="13" width="8.5703125" customWidth="1"/>
    <col min="14" max="14" width="9.42578125" customWidth="1"/>
    <col min="15" max="15" width="8.5703125" customWidth="1"/>
    <col min="16" max="17" width="8.140625" customWidth="1"/>
    <col min="18" max="19" width="9.140625" customWidth="1"/>
    <col min="20" max="20" width="10.42578125" customWidth="1"/>
    <col min="257" max="257" width="2.140625" customWidth="1"/>
    <col min="258" max="258" width="12.7109375" customWidth="1"/>
    <col min="259" max="259" width="11.5703125" customWidth="1"/>
    <col min="260" max="260" width="8.85546875" customWidth="1"/>
    <col min="261" max="261" width="9.7109375" customWidth="1"/>
    <col min="262" max="262" width="10.42578125" customWidth="1"/>
    <col min="263" max="263" width="8.28515625" customWidth="1"/>
    <col min="264" max="264" width="10.140625" customWidth="1"/>
    <col min="265" max="265" width="8.5703125" customWidth="1"/>
    <col min="266" max="266" width="8.140625" customWidth="1"/>
    <col min="267" max="269" width="8.5703125" customWidth="1"/>
    <col min="270" max="270" width="9.42578125" customWidth="1"/>
    <col min="271" max="271" width="8.5703125" customWidth="1"/>
    <col min="272" max="273" width="8.140625" customWidth="1"/>
    <col min="274" max="275" width="9.140625" customWidth="1"/>
    <col min="276" max="276" width="10.42578125" customWidth="1"/>
    <col min="513" max="513" width="2.140625" customWidth="1"/>
    <col min="514" max="514" width="12.7109375" customWidth="1"/>
    <col min="515" max="515" width="11.5703125" customWidth="1"/>
    <col min="516" max="516" width="8.85546875" customWidth="1"/>
    <col min="517" max="517" width="9.7109375" customWidth="1"/>
    <col min="518" max="518" width="10.42578125" customWidth="1"/>
    <col min="519" max="519" width="8.28515625" customWidth="1"/>
    <col min="520" max="520" width="10.140625" customWidth="1"/>
    <col min="521" max="521" width="8.5703125" customWidth="1"/>
    <col min="522" max="522" width="8.140625" customWidth="1"/>
    <col min="523" max="525" width="8.5703125" customWidth="1"/>
    <col min="526" max="526" width="9.42578125" customWidth="1"/>
    <col min="527" max="527" width="8.5703125" customWidth="1"/>
    <col min="528" max="529" width="8.140625" customWidth="1"/>
    <col min="530" max="531" width="9.140625" customWidth="1"/>
    <col min="532" max="532" width="10.42578125" customWidth="1"/>
    <col min="769" max="769" width="2.140625" customWidth="1"/>
    <col min="770" max="770" width="12.7109375" customWidth="1"/>
    <col min="771" max="771" width="11.5703125" customWidth="1"/>
    <col min="772" max="772" width="8.85546875" customWidth="1"/>
    <col min="773" max="773" width="9.7109375" customWidth="1"/>
    <col min="774" max="774" width="10.42578125" customWidth="1"/>
    <col min="775" max="775" width="8.28515625" customWidth="1"/>
    <col min="776" max="776" width="10.140625" customWidth="1"/>
    <col min="777" max="777" width="8.5703125" customWidth="1"/>
    <col min="778" max="778" width="8.140625" customWidth="1"/>
    <col min="779" max="781" width="8.5703125" customWidth="1"/>
    <col min="782" max="782" width="9.42578125" customWidth="1"/>
    <col min="783" max="783" width="8.5703125" customWidth="1"/>
    <col min="784" max="785" width="8.140625" customWidth="1"/>
    <col min="786" max="787" width="9.140625" customWidth="1"/>
    <col min="788" max="788" width="10.42578125" customWidth="1"/>
    <col min="1025" max="1025" width="2.140625" customWidth="1"/>
    <col min="1026" max="1026" width="12.7109375" customWidth="1"/>
    <col min="1027" max="1027" width="11.5703125" customWidth="1"/>
    <col min="1028" max="1028" width="8.85546875" customWidth="1"/>
    <col min="1029" max="1029" width="9.7109375" customWidth="1"/>
    <col min="1030" max="1030" width="10.42578125" customWidth="1"/>
    <col min="1031" max="1031" width="8.28515625" customWidth="1"/>
    <col min="1032" max="1032" width="10.140625" customWidth="1"/>
    <col min="1033" max="1033" width="8.5703125" customWidth="1"/>
    <col min="1034" max="1034" width="8.140625" customWidth="1"/>
    <col min="1035" max="1037" width="8.5703125" customWidth="1"/>
    <col min="1038" max="1038" width="9.42578125" customWidth="1"/>
    <col min="1039" max="1039" width="8.5703125" customWidth="1"/>
    <col min="1040" max="1041" width="8.140625" customWidth="1"/>
    <col min="1042" max="1043" width="9.140625" customWidth="1"/>
    <col min="1044" max="1044" width="10.42578125" customWidth="1"/>
    <col min="1281" max="1281" width="2.140625" customWidth="1"/>
    <col min="1282" max="1282" width="12.7109375" customWidth="1"/>
    <col min="1283" max="1283" width="11.5703125" customWidth="1"/>
    <col min="1284" max="1284" width="8.85546875" customWidth="1"/>
    <col min="1285" max="1285" width="9.7109375" customWidth="1"/>
    <col min="1286" max="1286" width="10.42578125" customWidth="1"/>
    <col min="1287" max="1287" width="8.28515625" customWidth="1"/>
    <col min="1288" max="1288" width="10.140625" customWidth="1"/>
    <col min="1289" max="1289" width="8.5703125" customWidth="1"/>
    <col min="1290" max="1290" width="8.140625" customWidth="1"/>
    <col min="1291" max="1293" width="8.5703125" customWidth="1"/>
    <col min="1294" max="1294" width="9.42578125" customWidth="1"/>
    <col min="1295" max="1295" width="8.5703125" customWidth="1"/>
    <col min="1296" max="1297" width="8.140625" customWidth="1"/>
    <col min="1298" max="1299" width="9.140625" customWidth="1"/>
    <col min="1300" max="1300" width="10.42578125" customWidth="1"/>
    <col min="1537" max="1537" width="2.140625" customWidth="1"/>
    <col min="1538" max="1538" width="12.7109375" customWidth="1"/>
    <col min="1539" max="1539" width="11.5703125" customWidth="1"/>
    <col min="1540" max="1540" width="8.85546875" customWidth="1"/>
    <col min="1541" max="1541" width="9.7109375" customWidth="1"/>
    <col min="1542" max="1542" width="10.42578125" customWidth="1"/>
    <col min="1543" max="1543" width="8.28515625" customWidth="1"/>
    <col min="1544" max="1544" width="10.140625" customWidth="1"/>
    <col min="1545" max="1545" width="8.5703125" customWidth="1"/>
    <col min="1546" max="1546" width="8.140625" customWidth="1"/>
    <col min="1547" max="1549" width="8.5703125" customWidth="1"/>
    <col min="1550" max="1550" width="9.42578125" customWidth="1"/>
    <col min="1551" max="1551" width="8.5703125" customWidth="1"/>
    <col min="1552" max="1553" width="8.140625" customWidth="1"/>
    <col min="1554" max="1555" width="9.140625" customWidth="1"/>
    <col min="1556" max="1556" width="10.42578125" customWidth="1"/>
    <col min="1793" max="1793" width="2.140625" customWidth="1"/>
    <col min="1794" max="1794" width="12.7109375" customWidth="1"/>
    <col min="1795" max="1795" width="11.5703125" customWidth="1"/>
    <col min="1796" max="1796" width="8.85546875" customWidth="1"/>
    <col min="1797" max="1797" width="9.7109375" customWidth="1"/>
    <col min="1798" max="1798" width="10.42578125" customWidth="1"/>
    <col min="1799" max="1799" width="8.28515625" customWidth="1"/>
    <col min="1800" max="1800" width="10.140625" customWidth="1"/>
    <col min="1801" max="1801" width="8.5703125" customWidth="1"/>
    <col min="1802" max="1802" width="8.140625" customWidth="1"/>
    <col min="1803" max="1805" width="8.5703125" customWidth="1"/>
    <col min="1806" max="1806" width="9.42578125" customWidth="1"/>
    <col min="1807" max="1807" width="8.5703125" customWidth="1"/>
    <col min="1808" max="1809" width="8.140625" customWidth="1"/>
    <col min="1810" max="1811" width="9.140625" customWidth="1"/>
    <col min="1812" max="1812" width="10.42578125" customWidth="1"/>
    <col min="2049" max="2049" width="2.140625" customWidth="1"/>
    <col min="2050" max="2050" width="12.7109375" customWidth="1"/>
    <col min="2051" max="2051" width="11.5703125" customWidth="1"/>
    <col min="2052" max="2052" width="8.85546875" customWidth="1"/>
    <col min="2053" max="2053" width="9.7109375" customWidth="1"/>
    <col min="2054" max="2054" width="10.42578125" customWidth="1"/>
    <col min="2055" max="2055" width="8.28515625" customWidth="1"/>
    <col min="2056" max="2056" width="10.140625" customWidth="1"/>
    <col min="2057" max="2057" width="8.5703125" customWidth="1"/>
    <col min="2058" max="2058" width="8.140625" customWidth="1"/>
    <col min="2059" max="2061" width="8.5703125" customWidth="1"/>
    <col min="2062" max="2062" width="9.42578125" customWidth="1"/>
    <col min="2063" max="2063" width="8.5703125" customWidth="1"/>
    <col min="2064" max="2065" width="8.140625" customWidth="1"/>
    <col min="2066" max="2067" width="9.140625" customWidth="1"/>
    <col min="2068" max="2068" width="10.42578125" customWidth="1"/>
    <col min="2305" max="2305" width="2.140625" customWidth="1"/>
    <col min="2306" max="2306" width="12.7109375" customWidth="1"/>
    <col min="2307" max="2307" width="11.5703125" customWidth="1"/>
    <col min="2308" max="2308" width="8.85546875" customWidth="1"/>
    <col min="2309" max="2309" width="9.7109375" customWidth="1"/>
    <col min="2310" max="2310" width="10.42578125" customWidth="1"/>
    <col min="2311" max="2311" width="8.28515625" customWidth="1"/>
    <col min="2312" max="2312" width="10.140625" customWidth="1"/>
    <col min="2313" max="2313" width="8.5703125" customWidth="1"/>
    <col min="2314" max="2314" width="8.140625" customWidth="1"/>
    <col min="2315" max="2317" width="8.5703125" customWidth="1"/>
    <col min="2318" max="2318" width="9.42578125" customWidth="1"/>
    <col min="2319" max="2319" width="8.5703125" customWidth="1"/>
    <col min="2320" max="2321" width="8.140625" customWidth="1"/>
    <col min="2322" max="2323" width="9.140625" customWidth="1"/>
    <col min="2324" max="2324" width="10.42578125" customWidth="1"/>
    <col min="2561" max="2561" width="2.140625" customWidth="1"/>
    <col min="2562" max="2562" width="12.7109375" customWidth="1"/>
    <col min="2563" max="2563" width="11.5703125" customWidth="1"/>
    <col min="2564" max="2564" width="8.85546875" customWidth="1"/>
    <col min="2565" max="2565" width="9.7109375" customWidth="1"/>
    <col min="2566" max="2566" width="10.42578125" customWidth="1"/>
    <col min="2567" max="2567" width="8.28515625" customWidth="1"/>
    <col min="2568" max="2568" width="10.140625" customWidth="1"/>
    <col min="2569" max="2569" width="8.5703125" customWidth="1"/>
    <col min="2570" max="2570" width="8.140625" customWidth="1"/>
    <col min="2571" max="2573" width="8.5703125" customWidth="1"/>
    <col min="2574" max="2574" width="9.42578125" customWidth="1"/>
    <col min="2575" max="2575" width="8.5703125" customWidth="1"/>
    <col min="2576" max="2577" width="8.140625" customWidth="1"/>
    <col min="2578" max="2579" width="9.140625" customWidth="1"/>
    <col min="2580" max="2580" width="10.42578125" customWidth="1"/>
    <col min="2817" max="2817" width="2.140625" customWidth="1"/>
    <col min="2818" max="2818" width="12.7109375" customWidth="1"/>
    <col min="2819" max="2819" width="11.5703125" customWidth="1"/>
    <col min="2820" max="2820" width="8.85546875" customWidth="1"/>
    <col min="2821" max="2821" width="9.7109375" customWidth="1"/>
    <col min="2822" max="2822" width="10.42578125" customWidth="1"/>
    <col min="2823" max="2823" width="8.28515625" customWidth="1"/>
    <col min="2824" max="2824" width="10.140625" customWidth="1"/>
    <col min="2825" max="2825" width="8.5703125" customWidth="1"/>
    <col min="2826" max="2826" width="8.140625" customWidth="1"/>
    <col min="2827" max="2829" width="8.5703125" customWidth="1"/>
    <col min="2830" max="2830" width="9.42578125" customWidth="1"/>
    <col min="2831" max="2831" width="8.5703125" customWidth="1"/>
    <col min="2832" max="2833" width="8.140625" customWidth="1"/>
    <col min="2834" max="2835" width="9.140625" customWidth="1"/>
    <col min="2836" max="2836" width="10.42578125" customWidth="1"/>
    <col min="3073" max="3073" width="2.140625" customWidth="1"/>
    <col min="3074" max="3074" width="12.7109375" customWidth="1"/>
    <col min="3075" max="3075" width="11.5703125" customWidth="1"/>
    <col min="3076" max="3076" width="8.85546875" customWidth="1"/>
    <col min="3077" max="3077" width="9.7109375" customWidth="1"/>
    <col min="3078" max="3078" width="10.42578125" customWidth="1"/>
    <col min="3079" max="3079" width="8.28515625" customWidth="1"/>
    <col min="3080" max="3080" width="10.140625" customWidth="1"/>
    <col min="3081" max="3081" width="8.5703125" customWidth="1"/>
    <col min="3082" max="3082" width="8.140625" customWidth="1"/>
    <col min="3083" max="3085" width="8.5703125" customWidth="1"/>
    <col min="3086" max="3086" width="9.42578125" customWidth="1"/>
    <col min="3087" max="3087" width="8.5703125" customWidth="1"/>
    <col min="3088" max="3089" width="8.140625" customWidth="1"/>
    <col min="3090" max="3091" width="9.140625" customWidth="1"/>
    <col min="3092" max="3092" width="10.42578125" customWidth="1"/>
    <col min="3329" max="3329" width="2.140625" customWidth="1"/>
    <col min="3330" max="3330" width="12.7109375" customWidth="1"/>
    <col min="3331" max="3331" width="11.5703125" customWidth="1"/>
    <col min="3332" max="3332" width="8.85546875" customWidth="1"/>
    <col min="3333" max="3333" width="9.7109375" customWidth="1"/>
    <col min="3334" max="3334" width="10.42578125" customWidth="1"/>
    <col min="3335" max="3335" width="8.28515625" customWidth="1"/>
    <col min="3336" max="3336" width="10.140625" customWidth="1"/>
    <col min="3337" max="3337" width="8.5703125" customWidth="1"/>
    <col min="3338" max="3338" width="8.140625" customWidth="1"/>
    <col min="3339" max="3341" width="8.5703125" customWidth="1"/>
    <col min="3342" max="3342" width="9.42578125" customWidth="1"/>
    <col min="3343" max="3343" width="8.5703125" customWidth="1"/>
    <col min="3344" max="3345" width="8.140625" customWidth="1"/>
    <col min="3346" max="3347" width="9.140625" customWidth="1"/>
    <col min="3348" max="3348" width="10.42578125" customWidth="1"/>
    <col min="3585" max="3585" width="2.140625" customWidth="1"/>
    <col min="3586" max="3586" width="12.7109375" customWidth="1"/>
    <col min="3587" max="3587" width="11.5703125" customWidth="1"/>
    <col min="3588" max="3588" width="8.85546875" customWidth="1"/>
    <col min="3589" max="3589" width="9.7109375" customWidth="1"/>
    <col min="3590" max="3590" width="10.42578125" customWidth="1"/>
    <col min="3591" max="3591" width="8.28515625" customWidth="1"/>
    <col min="3592" max="3592" width="10.140625" customWidth="1"/>
    <col min="3593" max="3593" width="8.5703125" customWidth="1"/>
    <col min="3594" max="3594" width="8.140625" customWidth="1"/>
    <col min="3595" max="3597" width="8.5703125" customWidth="1"/>
    <col min="3598" max="3598" width="9.42578125" customWidth="1"/>
    <col min="3599" max="3599" width="8.5703125" customWidth="1"/>
    <col min="3600" max="3601" width="8.140625" customWidth="1"/>
    <col min="3602" max="3603" width="9.140625" customWidth="1"/>
    <col min="3604" max="3604" width="10.42578125" customWidth="1"/>
    <col min="3841" max="3841" width="2.140625" customWidth="1"/>
    <col min="3842" max="3842" width="12.7109375" customWidth="1"/>
    <col min="3843" max="3843" width="11.5703125" customWidth="1"/>
    <col min="3844" max="3844" width="8.85546875" customWidth="1"/>
    <col min="3845" max="3845" width="9.7109375" customWidth="1"/>
    <col min="3846" max="3846" width="10.42578125" customWidth="1"/>
    <col min="3847" max="3847" width="8.28515625" customWidth="1"/>
    <col min="3848" max="3848" width="10.140625" customWidth="1"/>
    <col min="3849" max="3849" width="8.5703125" customWidth="1"/>
    <col min="3850" max="3850" width="8.140625" customWidth="1"/>
    <col min="3851" max="3853" width="8.5703125" customWidth="1"/>
    <col min="3854" max="3854" width="9.42578125" customWidth="1"/>
    <col min="3855" max="3855" width="8.5703125" customWidth="1"/>
    <col min="3856" max="3857" width="8.140625" customWidth="1"/>
    <col min="3858" max="3859" width="9.140625" customWidth="1"/>
    <col min="3860" max="3860" width="10.42578125" customWidth="1"/>
    <col min="4097" max="4097" width="2.140625" customWidth="1"/>
    <col min="4098" max="4098" width="12.7109375" customWidth="1"/>
    <col min="4099" max="4099" width="11.5703125" customWidth="1"/>
    <col min="4100" max="4100" width="8.85546875" customWidth="1"/>
    <col min="4101" max="4101" width="9.7109375" customWidth="1"/>
    <col min="4102" max="4102" width="10.42578125" customWidth="1"/>
    <col min="4103" max="4103" width="8.28515625" customWidth="1"/>
    <col min="4104" max="4104" width="10.140625" customWidth="1"/>
    <col min="4105" max="4105" width="8.5703125" customWidth="1"/>
    <col min="4106" max="4106" width="8.140625" customWidth="1"/>
    <col min="4107" max="4109" width="8.5703125" customWidth="1"/>
    <col min="4110" max="4110" width="9.42578125" customWidth="1"/>
    <col min="4111" max="4111" width="8.5703125" customWidth="1"/>
    <col min="4112" max="4113" width="8.140625" customWidth="1"/>
    <col min="4114" max="4115" width="9.140625" customWidth="1"/>
    <col min="4116" max="4116" width="10.42578125" customWidth="1"/>
    <col min="4353" max="4353" width="2.140625" customWidth="1"/>
    <col min="4354" max="4354" width="12.7109375" customWidth="1"/>
    <col min="4355" max="4355" width="11.5703125" customWidth="1"/>
    <col min="4356" max="4356" width="8.85546875" customWidth="1"/>
    <col min="4357" max="4357" width="9.7109375" customWidth="1"/>
    <col min="4358" max="4358" width="10.42578125" customWidth="1"/>
    <col min="4359" max="4359" width="8.28515625" customWidth="1"/>
    <col min="4360" max="4360" width="10.140625" customWidth="1"/>
    <col min="4361" max="4361" width="8.5703125" customWidth="1"/>
    <col min="4362" max="4362" width="8.140625" customWidth="1"/>
    <col min="4363" max="4365" width="8.5703125" customWidth="1"/>
    <col min="4366" max="4366" width="9.42578125" customWidth="1"/>
    <col min="4367" max="4367" width="8.5703125" customWidth="1"/>
    <col min="4368" max="4369" width="8.140625" customWidth="1"/>
    <col min="4370" max="4371" width="9.140625" customWidth="1"/>
    <col min="4372" max="4372" width="10.42578125" customWidth="1"/>
    <col min="4609" max="4609" width="2.140625" customWidth="1"/>
    <col min="4610" max="4610" width="12.7109375" customWidth="1"/>
    <col min="4611" max="4611" width="11.5703125" customWidth="1"/>
    <col min="4612" max="4612" width="8.85546875" customWidth="1"/>
    <col min="4613" max="4613" width="9.7109375" customWidth="1"/>
    <col min="4614" max="4614" width="10.42578125" customWidth="1"/>
    <col min="4615" max="4615" width="8.28515625" customWidth="1"/>
    <col min="4616" max="4616" width="10.140625" customWidth="1"/>
    <col min="4617" max="4617" width="8.5703125" customWidth="1"/>
    <col min="4618" max="4618" width="8.140625" customWidth="1"/>
    <col min="4619" max="4621" width="8.5703125" customWidth="1"/>
    <col min="4622" max="4622" width="9.42578125" customWidth="1"/>
    <col min="4623" max="4623" width="8.5703125" customWidth="1"/>
    <col min="4624" max="4625" width="8.140625" customWidth="1"/>
    <col min="4626" max="4627" width="9.140625" customWidth="1"/>
    <col min="4628" max="4628" width="10.42578125" customWidth="1"/>
    <col min="4865" max="4865" width="2.140625" customWidth="1"/>
    <col min="4866" max="4866" width="12.7109375" customWidth="1"/>
    <col min="4867" max="4867" width="11.5703125" customWidth="1"/>
    <col min="4868" max="4868" width="8.85546875" customWidth="1"/>
    <col min="4869" max="4869" width="9.7109375" customWidth="1"/>
    <col min="4870" max="4870" width="10.42578125" customWidth="1"/>
    <col min="4871" max="4871" width="8.28515625" customWidth="1"/>
    <col min="4872" max="4872" width="10.140625" customWidth="1"/>
    <col min="4873" max="4873" width="8.5703125" customWidth="1"/>
    <col min="4874" max="4874" width="8.140625" customWidth="1"/>
    <col min="4875" max="4877" width="8.5703125" customWidth="1"/>
    <col min="4878" max="4878" width="9.42578125" customWidth="1"/>
    <col min="4879" max="4879" width="8.5703125" customWidth="1"/>
    <col min="4880" max="4881" width="8.140625" customWidth="1"/>
    <col min="4882" max="4883" width="9.140625" customWidth="1"/>
    <col min="4884" max="4884" width="10.42578125" customWidth="1"/>
    <col min="5121" max="5121" width="2.140625" customWidth="1"/>
    <col min="5122" max="5122" width="12.7109375" customWidth="1"/>
    <col min="5123" max="5123" width="11.5703125" customWidth="1"/>
    <col min="5124" max="5124" width="8.85546875" customWidth="1"/>
    <col min="5125" max="5125" width="9.7109375" customWidth="1"/>
    <col min="5126" max="5126" width="10.42578125" customWidth="1"/>
    <col min="5127" max="5127" width="8.28515625" customWidth="1"/>
    <col min="5128" max="5128" width="10.140625" customWidth="1"/>
    <col min="5129" max="5129" width="8.5703125" customWidth="1"/>
    <col min="5130" max="5130" width="8.140625" customWidth="1"/>
    <col min="5131" max="5133" width="8.5703125" customWidth="1"/>
    <col min="5134" max="5134" width="9.42578125" customWidth="1"/>
    <col min="5135" max="5135" width="8.5703125" customWidth="1"/>
    <col min="5136" max="5137" width="8.140625" customWidth="1"/>
    <col min="5138" max="5139" width="9.140625" customWidth="1"/>
    <col min="5140" max="5140" width="10.42578125" customWidth="1"/>
    <col min="5377" max="5377" width="2.140625" customWidth="1"/>
    <col min="5378" max="5378" width="12.7109375" customWidth="1"/>
    <col min="5379" max="5379" width="11.5703125" customWidth="1"/>
    <col min="5380" max="5380" width="8.85546875" customWidth="1"/>
    <col min="5381" max="5381" width="9.7109375" customWidth="1"/>
    <col min="5382" max="5382" width="10.42578125" customWidth="1"/>
    <col min="5383" max="5383" width="8.28515625" customWidth="1"/>
    <col min="5384" max="5384" width="10.140625" customWidth="1"/>
    <col min="5385" max="5385" width="8.5703125" customWidth="1"/>
    <col min="5386" max="5386" width="8.140625" customWidth="1"/>
    <col min="5387" max="5389" width="8.5703125" customWidth="1"/>
    <col min="5390" max="5390" width="9.42578125" customWidth="1"/>
    <col min="5391" max="5391" width="8.5703125" customWidth="1"/>
    <col min="5392" max="5393" width="8.140625" customWidth="1"/>
    <col min="5394" max="5395" width="9.140625" customWidth="1"/>
    <col min="5396" max="5396" width="10.42578125" customWidth="1"/>
    <col min="5633" max="5633" width="2.140625" customWidth="1"/>
    <col min="5634" max="5634" width="12.7109375" customWidth="1"/>
    <col min="5635" max="5635" width="11.5703125" customWidth="1"/>
    <col min="5636" max="5636" width="8.85546875" customWidth="1"/>
    <col min="5637" max="5637" width="9.7109375" customWidth="1"/>
    <col min="5638" max="5638" width="10.42578125" customWidth="1"/>
    <col min="5639" max="5639" width="8.28515625" customWidth="1"/>
    <col min="5640" max="5640" width="10.140625" customWidth="1"/>
    <col min="5641" max="5641" width="8.5703125" customWidth="1"/>
    <col min="5642" max="5642" width="8.140625" customWidth="1"/>
    <col min="5643" max="5645" width="8.5703125" customWidth="1"/>
    <col min="5646" max="5646" width="9.42578125" customWidth="1"/>
    <col min="5647" max="5647" width="8.5703125" customWidth="1"/>
    <col min="5648" max="5649" width="8.140625" customWidth="1"/>
    <col min="5650" max="5651" width="9.140625" customWidth="1"/>
    <col min="5652" max="5652" width="10.42578125" customWidth="1"/>
    <col min="5889" max="5889" width="2.140625" customWidth="1"/>
    <col min="5890" max="5890" width="12.7109375" customWidth="1"/>
    <col min="5891" max="5891" width="11.5703125" customWidth="1"/>
    <col min="5892" max="5892" width="8.85546875" customWidth="1"/>
    <col min="5893" max="5893" width="9.7109375" customWidth="1"/>
    <col min="5894" max="5894" width="10.42578125" customWidth="1"/>
    <col min="5895" max="5895" width="8.28515625" customWidth="1"/>
    <col min="5896" max="5896" width="10.140625" customWidth="1"/>
    <col min="5897" max="5897" width="8.5703125" customWidth="1"/>
    <col min="5898" max="5898" width="8.140625" customWidth="1"/>
    <col min="5899" max="5901" width="8.5703125" customWidth="1"/>
    <col min="5902" max="5902" width="9.42578125" customWidth="1"/>
    <col min="5903" max="5903" width="8.5703125" customWidth="1"/>
    <col min="5904" max="5905" width="8.140625" customWidth="1"/>
    <col min="5906" max="5907" width="9.140625" customWidth="1"/>
    <col min="5908" max="5908" width="10.42578125" customWidth="1"/>
    <col min="6145" max="6145" width="2.140625" customWidth="1"/>
    <col min="6146" max="6146" width="12.7109375" customWidth="1"/>
    <col min="6147" max="6147" width="11.5703125" customWidth="1"/>
    <col min="6148" max="6148" width="8.85546875" customWidth="1"/>
    <col min="6149" max="6149" width="9.7109375" customWidth="1"/>
    <col min="6150" max="6150" width="10.42578125" customWidth="1"/>
    <col min="6151" max="6151" width="8.28515625" customWidth="1"/>
    <col min="6152" max="6152" width="10.140625" customWidth="1"/>
    <col min="6153" max="6153" width="8.5703125" customWidth="1"/>
    <col min="6154" max="6154" width="8.140625" customWidth="1"/>
    <col min="6155" max="6157" width="8.5703125" customWidth="1"/>
    <col min="6158" max="6158" width="9.42578125" customWidth="1"/>
    <col min="6159" max="6159" width="8.5703125" customWidth="1"/>
    <col min="6160" max="6161" width="8.140625" customWidth="1"/>
    <col min="6162" max="6163" width="9.140625" customWidth="1"/>
    <col min="6164" max="6164" width="10.42578125" customWidth="1"/>
    <col min="6401" max="6401" width="2.140625" customWidth="1"/>
    <col min="6402" max="6402" width="12.7109375" customWidth="1"/>
    <col min="6403" max="6403" width="11.5703125" customWidth="1"/>
    <col min="6404" max="6404" width="8.85546875" customWidth="1"/>
    <col min="6405" max="6405" width="9.7109375" customWidth="1"/>
    <col min="6406" max="6406" width="10.42578125" customWidth="1"/>
    <col min="6407" max="6407" width="8.28515625" customWidth="1"/>
    <col min="6408" max="6408" width="10.140625" customWidth="1"/>
    <col min="6409" max="6409" width="8.5703125" customWidth="1"/>
    <col min="6410" max="6410" width="8.140625" customWidth="1"/>
    <col min="6411" max="6413" width="8.5703125" customWidth="1"/>
    <col min="6414" max="6414" width="9.42578125" customWidth="1"/>
    <col min="6415" max="6415" width="8.5703125" customWidth="1"/>
    <col min="6416" max="6417" width="8.140625" customWidth="1"/>
    <col min="6418" max="6419" width="9.140625" customWidth="1"/>
    <col min="6420" max="6420" width="10.42578125" customWidth="1"/>
    <col min="6657" max="6657" width="2.140625" customWidth="1"/>
    <col min="6658" max="6658" width="12.7109375" customWidth="1"/>
    <col min="6659" max="6659" width="11.5703125" customWidth="1"/>
    <col min="6660" max="6660" width="8.85546875" customWidth="1"/>
    <col min="6661" max="6661" width="9.7109375" customWidth="1"/>
    <col min="6662" max="6662" width="10.42578125" customWidth="1"/>
    <col min="6663" max="6663" width="8.28515625" customWidth="1"/>
    <col min="6664" max="6664" width="10.140625" customWidth="1"/>
    <col min="6665" max="6665" width="8.5703125" customWidth="1"/>
    <col min="6666" max="6666" width="8.140625" customWidth="1"/>
    <col min="6667" max="6669" width="8.5703125" customWidth="1"/>
    <col min="6670" max="6670" width="9.42578125" customWidth="1"/>
    <col min="6671" max="6671" width="8.5703125" customWidth="1"/>
    <col min="6672" max="6673" width="8.140625" customWidth="1"/>
    <col min="6674" max="6675" width="9.140625" customWidth="1"/>
    <col min="6676" max="6676" width="10.42578125" customWidth="1"/>
    <col min="6913" max="6913" width="2.140625" customWidth="1"/>
    <col min="6914" max="6914" width="12.7109375" customWidth="1"/>
    <col min="6915" max="6915" width="11.5703125" customWidth="1"/>
    <col min="6916" max="6916" width="8.85546875" customWidth="1"/>
    <col min="6917" max="6917" width="9.7109375" customWidth="1"/>
    <col min="6918" max="6918" width="10.42578125" customWidth="1"/>
    <col min="6919" max="6919" width="8.28515625" customWidth="1"/>
    <col min="6920" max="6920" width="10.140625" customWidth="1"/>
    <col min="6921" max="6921" width="8.5703125" customWidth="1"/>
    <col min="6922" max="6922" width="8.140625" customWidth="1"/>
    <col min="6923" max="6925" width="8.5703125" customWidth="1"/>
    <col min="6926" max="6926" width="9.42578125" customWidth="1"/>
    <col min="6927" max="6927" width="8.5703125" customWidth="1"/>
    <col min="6928" max="6929" width="8.140625" customWidth="1"/>
    <col min="6930" max="6931" width="9.140625" customWidth="1"/>
    <col min="6932" max="6932" width="10.42578125" customWidth="1"/>
    <col min="7169" max="7169" width="2.140625" customWidth="1"/>
    <col min="7170" max="7170" width="12.7109375" customWidth="1"/>
    <col min="7171" max="7171" width="11.5703125" customWidth="1"/>
    <col min="7172" max="7172" width="8.85546875" customWidth="1"/>
    <col min="7173" max="7173" width="9.7109375" customWidth="1"/>
    <col min="7174" max="7174" width="10.42578125" customWidth="1"/>
    <col min="7175" max="7175" width="8.28515625" customWidth="1"/>
    <col min="7176" max="7176" width="10.140625" customWidth="1"/>
    <col min="7177" max="7177" width="8.5703125" customWidth="1"/>
    <col min="7178" max="7178" width="8.140625" customWidth="1"/>
    <col min="7179" max="7181" width="8.5703125" customWidth="1"/>
    <col min="7182" max="7182" width="9.42578125" customWidth="1"/>
    <col min="7183" max="7183" width="8.5703125" customWidth="1"/>
    <col min="7184" max="7185" width="8.140625" customWidth="1"/>
    <col min="7186" max="7187" width="9.140625" customWidth="1"/>
    <col min="7188" max="7188" width="10.42578125" customWidth="1"/>
    <col min="7425" max="7425" width="2.140625" customWidth="1"/>
    <col min="7426" max="7426" width="12.7109375" customWidth="1"/>
    <col min="7427" max="7427" width="11.5703125" customWidth="1"/>
    <col min="7428" max="7428" width="8.85546875" customWidth="1"/>
    <col min="7429" max="7429" width="9.7109375" customWidth="1"/>
    <col min="7430" max="7430" width="10.42578125" customWidth="1"/>
    <col min="7431" max="7431" width="8.28515625" customWidth="1"/>
    <col min="7432" max="7432" width="10.140625" customWidth="1"/>
    <col min="7433" max="7433" width="8.5703125" customWidth="1"/>
    <col min="7434" max="7434" width="8.140625" customWidth="1"/>
    <col min="7435" max="7437" width="8.5703125" customWidth="1"/>
    <col min="7438" max="7438" width="9.42578125" customWidth="1"/>
    <col min="7439" max="7439" width="8.5703125" customWidth="1"/>
    <col min="7440" max="7441" width="8.140625" customWidth="1"/>
    <col min="7442" max="7443" width="9.140625" customWidth="1"/>
    <col min="7444" max="7444" width="10.42578125" customWidth="1"/>
    <col min="7681" max="7681" width="2.140625" customWidth="1"/>
    <col min="7682" max="7682" width="12.7109375" customWidth="1"/>
    <col min="7683" max="7683" width="11.5703125" customWidth="1"/>
    <col min="7684" max="7684" width="8.85546875" customWidth="1"/>
    <col min="7685" max="7685" width="9.7109375" customWidth="1"/>
    <col min="7686" max="7686" width="10.42578125" customWidth="1"/>
    <col min="7687" max="7687" width="8.28515625" customWidth="1"/>
    <col min="7688" max="7688" width="10.140625" customWidth="1"/>
    <col min="7689" max="7689" width="8.5703125" customWidth="1"/>
    <col min="7690" max="7690" width="8.140625" customWidth="1"/>
    <col min="7691" max="7693" width="8.5703125" customWidth="1"/>
    <col min="7694" max="7694" width="9.42578125" customWidth="1"/>
    <col min="7695" max="7695" width="8.5703125" customWidth="1"/>
    <col min="7696" max="7697" width="8.140625" customWidth="1"/>
    <col min="7698" max="7699" width="9.140625" customWidth="1"/>
    <col min="7700" max="7700" width="10.42578125" customWidth="1"/>
    <col min="7937" max="7937" width="2.140625" customWidth="1"/>
    <col min="7938" max="7938" width="12.7109375" customWidth="1"/>
    <col min="7939" max="7939" width="11.5703125" customWidth="1"/>
    <col min="7940" max="7940" width="8.85546875" customWidth="1"/>
    <col min="7941" max="7941" width="9.7109375" customWidth="1"/>
    <col min="7942" max="7942" width="10.42578125" customWidth="1"/>
    <col min="7943" max="7943" width="8.28515625" customWidth="1"/>
    <col min="7944" max="7944" width="10.140625" customWidth="1"/>
    <col min="7945" max="7945" width="8.5703125" customWidth="1"/>
    <col min="7946" max="7946" width="8.140625" customWidth="1"/>
    <col min="7947" max="7949" width="8.5703125" customWidth="1"/>
    <col min="7950" max="7950" width="9.42578125" customWidth="1"/>
    <col min="7951" max="7951" width="8.5703125" customWidth="1"/>
    <col min="7952" max="7953" width="8.140625" customWidth="1"/>
    <col min="7954" max="7955" width="9.140625" customWidth="1"/>
    <col min="7956" max="7956" width="10.42578125" customWidth="1"/>
    <col min="8193" max="8193" width="2.140625" customWidth="1"/>
    <col min="8194" max="8194" width="12.7109375" customWidth="1"/>
    <col min="8195" max="8195" width="11.5703125" customWidth="1"/>
    <col min="8196" max="8196" width="8.85546875" customWidth="1"/>
    <col min="8197" max="8197" width="9.7109375" customWidth="1"/>
    <col min="8198" max="8198" width="10.42578125" customWidth="1"/>
    <col min="8199" max="8199" width="8.28515625" customWidth="1"/>
    <col min="8200" max="8200" width="10.140625" customWidth="1"/>
    <col min="8201" max="8201" width="8.5703125" customWidth="1"/>
    <col min="8202" max="8202" width="8.140625" customWidth="1"/>
    <col min="8203" max="8205" width="8.5703125" customWidth="1"/>
    <col min="8206" max="8206" width="9.42578125" customWidth="1"/>
    <col min="8207" max="8207" width="8.5703125" customWidth="1"/>
    <col min="8208" max="8209" width="8.140625" customWidth="1"/>
    <col min="8210" max="8211" width="9.140625" customWidth="1"/>
    <col min="8212" max="8212" width="10.42578125" customWidth="1"/>
    <col min="8449" max="8449" width="2.140625" customWidth="1"/>
    <col min="8450" max="8450" width="12.7109375" customWidth="1"/>
    <col min="8451" max="8451" width="11.5703125" customWidth="1"/>
    <col min="8452" max="8452" width="8.85546875" customWidth="1"/>
    <col min="8453" max="8453" width="9.7109375" customWidth="1"/>
    <col min="8454" max="8454" width="10.42578125" customWidth="1"/>
    <col min="8455" max="8455" width="8.28515625" customWidth="1"/>
    <col min="8456" max="8456" width="10.140625" customWidth="1"/>
    <col min="8457" max="8457" width="8.5703125" customWidth="1"/>
    <col min="8458" max="8458" width="8.140625" customWidth="1"/>
    <col min="8459" max="8461" width="8.5703125" customWidth="1"/>
    <col min="8462" max="8462" width="9.42578125" customWidth="1"/>
    <col min="8463" max="8463" width="8.5703125" customWidth="1"/>
    <col min="8464" max="8465" width="8.140625" customWidth="1"/>
    <col min="8466" max="8467" width="9.140625" customWidth="1"/>
    <col min="8468" max="8468" width="10.42578125" customWidth="1"/>
    <col min="8705" max="8705" width="2.140625" customWidth="1"/>
    <col min="8706" max="8706" width="12.7109375" customWidth="1"/>
    <col min="8707" max="8707" width="11.5703125" customWidth="1"/>
    <col min="8708" max="8708" width="8.85546875" customWidth="1"/>
    <col min="8709" max="8709" width="9.7109375" customWidth="1"/>
    <col min="8710" max="8710" width="10.42578125" customWidth="1"/>
    <col min="8711" max="8711" width="8.28515625" customWidth="1"/>
    <col min="8712" max="8712" width="10.140625" customWidth="1"/>
    <col min="8713" max="8713" width="8.5703125" customWidth="1"/>
    <col min="8714" max="8714" width="8.140625" customWidth="1"/>
    <col min="8715" max="8717" width="8.5703125" customWidth="1"/>
    <col min="8718" max="8718" width="9.42578125" customWidth="1"/>
    <col min="8719" max="8719" width="8.5703125" customWidth="1"/>
    <col min="8720" max="8721" width="8.140625" customWidth="1"/>
    <col min="8722" max="8723" width="9.140625" customWidth="1"/>
    <col min="8724" max="8724" width="10.42578125" customWidth="1"/>
    <col min="8961" max="8961" width="2.140625" customWidth="1"/>
    <col min="8962" max="8962" width="12.7109375" customWidth="1"/>
    <col min="8963" max="8963" width="11.5703125" customWidth="1"/>
    <col min="8964" max="8964" width="8.85546875" customWidth="1"/>
    <col min="8965" max="8965" width="9.7109375" customWidth="1"/>
    <col min="8966" max="8966" width="10.42578125" customWidth="1"/>
    <col min="8967" max="8967" width="8.28515625" customWidth="1"/>
    <col min="8968" max="8968" width="10.140625" customWidth="1"/>
    <col min="8969" max="8969" width="8.5703125" customWidth="1"/>
    <col min="8970" max="8970" width="8.140625" customWidth="1"/>
    <col min="8971" max="8973" width="8.5703125" customWidth="1"/>
    <col min="8974" max="8974" width="9.42578125" customWidth="1"/>
    <col min="8975" max="8975" width="8.5703125" customWidth="1"/>
    <col min="8976" max="8977" width="8.140625" customWidth="1"/>
    <col min="8978" max="8979" width="9.140625" customWidth="1"/>
    <col min="8980" max="8980" width="10.42578125" customWidth="1"/>
    <col min="9217" max="9217" width="2.140625" customWidth="1"/>
    <col min="9218" max="9218" width="12.7109375" customWidth="1"/>
    <col min="9219" max="9219" width="11.5703125" customWidth="1"/>
    <col min="9220" max="9220" width="8.85546875" customWidth="1"/>
    <col min="9221" max="9221" width="9.7109375" customWidth="1"/>
    <col min="9222" max="9222" width="10.42578125" customWidth="1"/>
    <col min="9223" max="9223" width="8.28515625" customWidth="1"/>
    <col min="9224" max="9224" width="10.140625" customWidth="1"/>
    <col min="9225" max="9225" width="8.5703125" customWidth="1"/>
    <col min="9226" max="9226" width="8.140625" customWidth="1"/>
    <col min="9227" max="9229" width="8.5703125" customWidth="1"/>
    <col min="9230" max="9230" width="9.42578125" customWidth="1"/>
    <col min="9231" max="9231" width="8.5703125" customWidth="1"/>
    <col min="9232" max="9233" width="8.140625" customWidth="1"/>
    <col min="9234" max="9235" width="9.140625" customWidth="1"/>
    <col min="9236" max="9236" width="10.42578125" customWidth="1"/>
    <col min="9473" max="9473" width="2.140625" customWidth="1"/>
    <col min="9474" max="9474" width="12.7109375" customWidth="1"/>
    <col min="9475" max="9475" width="11.5703125" customWidth="1"/>
    <col min="9476" max="9476" width="8.85546875" customWidth="1"/>
    <col min="9477" max="9477" width="9.7109375" customWidth="1"/>
    <col min="9478" max="9478" width="10.42578125" customWidth="1"/>
    <col min="9479" max="9479" width="8.28515625" customWidth="1"/>
    <col min="9480" max="9480" width="10.140625" customWidth="1"/>
    <col min="9481" max="9481" width="8.5703125" customWidth="1"/>
    <col min="9482" max="9482" width="8.140625" customWidth="1"/>
    <col min="9483" max="9485" width="8.5703125" customWidth="1"/>
    <col min="9486" max="9486" width="9.42578125" customWidth="1"/>
    <col min="9487" max="9487" width="8.5703125" customWidth="1"/>
    <col min="9488" max="9489" width="8.140625" customWidth="1"/>
    <col min="9490" max="9491" width="9.140625" customWidth="1"/>
    <col min="9492" max="9492" width="10.42578125" customWidth="1"/>
    <col min="9729" max="9729" width="2.140625" customWidth="1"/>
    <col min="9730" max="9730" width="12.7109375" customWidth="1"/>
    <col min="9731" max="9731" width="11.5703125" customWidth="1"/>
    <col min="9732" max="9732" width="8.85546875" customWidth="1"/>
    <col min="9733" max="9733" width="9.7109375" customWidth="1"/>
    <col min="9734" max="9734" width="10.42578125" customWidth="1"/>
    <col min="9735" max="9735" width="8.28515625" customWidth="1"/>
    <col min="9736" max="9736" width="10.140625" customWidth="1"/>
    <col min="9737" max="9737" width="8.5703125" customWidth="1"/>
    <col min="9738" max="9738" width="8.140625" customWidth="1"/>
    <col min="9739" max="9741" width="8.5703125" customWidth="1"/>
    <col min="9742" max="9742" width="9.42578125" customWidth="1"/>
    <col min="9743" max="9743" width="8.5703125" customWidth="1"/>
    <col min="9744" max="9745" width="8.140625" customWidth="1"/>
    <col min="9746" max="9747" width="9.140625" customWidth="1"/>
    <col min="9748" max="9748" width="10.42578125" customWidth="1"/>
    <col min="9985" max="9985" width="2.140625" customWidth="1"/>
    <col min="9986" max="9986" width="12.7109375" customWidth="1"/>
    <col min="9987" max="9987" width="11.5703125" customWidth="1"/>
    <col min="9988" max="9988" width="8.85546875" customWidth="1"/>
    <col min="9989" max="9989" width="9.7109375" customWidth="1"/>
    <col min="9990" max="9990" width="10.42578125" customWidth="1"/>
    <col min="9991" max="9991" width="8.28515625" customWidth="1"/>
    <col min="9992" max="9992" width="10.140625" customWidth="1"/>
    <col min="9993" max="9993" width="8.5703125" customWidth="1"/>
    <col min="9994" max="9994" width="8.140625" customWidth="1"/>
    <col min="9995" max="9997" width="8.5703125" customWidth="1"/>
    <col min="9998" max="9998" width="9.42578125" customWidth="1"/>
    <col min="9999" max="9999" width="8.5703125" customWidth="1"/>
    <col min="10000" max="10001" width="8.140625" customWidth="1"/>
    <col min="10002" max="10003" width="9.140625" customWidth="1"/>
    <col min="10004" max="10004" width="10.42578125" customWidth="1"/>
    <col min="10241" max="10241" width="2.140625" customWidth="1"/>
    <col min="10242" max="10242" width="12.7109375" customWidth="1"/>
    <col min="10243" max="10243" width="11.5703125" customWidth="1"/>
    <col min="10244" max="10244" width="8.85546875" customWidth="1"/>
    <col min="10245" max="10245" width="9.7109375" customWidth="1"/>
    <col min="10246" max="10246" width="10.42578125" customWidth="1"/>
    <col min="10247" max="10247" width="8.28515625" customWidth="1"/>
    <col min="10248" max="10248" width="10.140625" customWidth="1"/>
    <col min="10249" max="10249" width="8.5703125" customWidth="1"/>
    <col min="10250" max="10250" width="8.140625" customWidth="1"/>
    <col min="10251" max="10253" width="8.5703125" customWidth="1"/>
    <col min="10254" max="10254" width="9.42578125" customWidth="1"/>
    <col min="10255" max="10255" width="8.5703125" customWidth="1"/>
    <col min="10256" max="10257" width="8.140625" customWidth="1"/>
    <col min="10258" max="10259" width="9.140625" customWidth="1"/>
    <col min="10260" max="10260" width="10.42578125" customWidth="1"/>
    <col min="10497" max="10497" width="2.140625" customWidth="1"/>
    <col min="10498" max="10498" width="12.7109375" customWidth="1"/>
    <col min="10499" max="10499" width="11.5703125" customWidth="1"/>
    <col min="10500" max="10500" width="8.85546875" customWidth="1"/>
    <col min="10501" max="10501" width="9.7109375" customWidth="1"/>
    <col min="10502" max="10502" width="10.42578125" customWidth="1"/>
    <col min="10503" max="10503" width="8.28515625" customWidth="1"/>
    <col min="10504" max="10504" width="10.140625" customWidth="1"/>
    <col min="10505" max="10505" width="8.5703125" customWidth="1"/>
    <col min="10506" max="10506" width="8.140625" customWidth="1"/>
    <col min="10507" max="10509" width="8.5703125" customWidth="1"/>
    <col min="10510" max="10510" width="9.42578125" customWidth="1"/>
    <col min="10511" max="10511" width="8.5703125" customWidth="1"/>
    <col min="10512" max="10513" width="8.140625" customWidth="1"/>
    <col min="10514" max="10515" width="9.140625" customWidth="1"/>
    <col min="10516" max="10516" width="10.42578125" customWidth="1"/>
    <col min="10753" max="10753" width="2.140625" customWidth="1"/>
    <col min="10754" max="10754" width="12.7109375" customWidth="1"/>
    <col min="10755" max="10755" width="11.5703125" customWidth="1"/>
    <col min="10756" max="10756" width="8.85546875" customWidth="1"/>
    <col min="10757" max="10757" width="9.7109375" customWidth="1"/>
    <col min="10758" max="10758" width="10.42578125" customWidth="1"/>
    <col min="10759" max="10759" width="8.28515625" customWidth="1"/>
    <col min="10760" max="10760" width="10.140625" customWidth="1"/>
    <col min="10761" max="10761" width="8.5703125" customWidth="1"/>
    <col min="10762" max="10762" width="8.140625" customWidth="1"/>
    <col min="10763" max="10765" width="8.5703125" customWidth="1"/>
    <col min="10766" max="10766" width="9.42578125" customWidth="1"/>
    <col min="10767" max="10767" width="8.5703125" customWidth="1"/>
    <col min="10768" max="10769" width="8.140625" customWidth="1"/>
    <col min="10770" max="10771" width="9.140625" customWidth="1"/>
    <col min="10772" max="10772" width="10.42578125" customWidth="1"/>
    <col min="11009" max="11009" width="2.140625" customWidth="1"/>
    <col min="11010" max="11010" width="12.7109375" customWidth="1"/>
    <col min="11011" max="11011" width="11.5703125" customWidth="1"/>
    <col min="11012" max="11012" width="8.85546875" customWidth="1"/>
    <col min="11013" max="11013" width="9.7109375" customWidth="1"/>
    <col min="11014" max="11014" width="10.42578125" customWidth="1"/>
    <col min="11015" max="11015" width="8.28515625" customWidth="1"/>
    <col min="11016" max="11016" width="10.140625" customWidth="1"/>
    <col min="11017" max="11017" width="8.5703125" customWidth="1"/>
    <col min="11018" max="11018" width="8.140625" customWidth="1"/>
    <col min="11019" max="11021" width="8.5703125" customWidth="1"/>
    <col min="11022" max="11022" width="9.42578125" customWidth="1"/>
    <col min="11023" max="11023" width="8.5703125" customWidth="1"/>
    <col min="11024" max="11025" width="8.140625" customWidth="1"/>
    <col min="11026" max="11027" width="9.140625" customWidth="1"/>
    <col min="11028" max="11028" width="10.42578125" customWidth="1"/>
    <col min="11265" max="11265" width="2.140625" customWidth="1"/>
    <col min="11266" max="11266" width="12.7109375" customWidth="1"/>
    <col min="11267" max="11267" width="11.5703125" customWidth="1"/>
    <col min="11268" max="11268" width="8.85546875" customWidth="1"/>
    <col min="11269" max="11269" width="9.7109375" customWidth="1"/>
    <col min="11270" max="11270" width="10.42578125" customWidth="1"/>
    <col min="11271" max="11271" width="8.28515625" customWidth="1"/>
    <col min="11272" max="11272" width="10.140625" customWidth="1"/>
    <col min="11273" max="11273" width="8.5703125" customWidth="1"/>
    <col min="11274" max="11274" width="8.140625" customWidth="1"/>
    <col min="11275" max="11277" width="8.5703125" customWidth="1"/>
    <col min="11278" max="11278" width="9.42578125" customWidth="1"/>
    <col min="11279" max="11279" width="8.5703125" customWidth="1"/>
    <col min="11280" max="11281" width="8.140625" customWidth="1"/>
    <col min="11282" max="11283" width="9.140625" customWidth="1"/>
    <col min="11284" max="11284" width="10.42578125" customWidth="1"/>
    <col min="11521" max="11521" width="2.140625" customWidth="1"/>
    <col min="11522" max="11522" width="12.7109375" customWidth="1"/>
    <col min="11523" max="11523" width="11.5703125" customWidth="1"/>
    <col min="11524" max="11524" width="8.85546875" customWidth="1"/>
    <col min="11525" max="11525" width="9.7109375" customWidth="1"/>
    <col min="11526" max="11526" width="10.42578125" customWidth="1"/>
    <col min="11527" max="11527" width="8.28515625" customWidth="1"/>
    <col min="11528" max="11528" width="10.140625" customWidth="1"/>
    <col min="11529" max="11529" width="8.5703125" customWidth="1"/>
    <col min="11530" max="11530" width="8.140625" customWidth="1"/>
    <col min="11531" max="11533" width="8.5703125" customWidth="1"/>
    <col min="11534" max="11534" width="9.42578125" customWidth="1"/>
    <col min="11535" max="11535" width="8.5703125" customWidth="1"/>
    <col min="11536" max="11537" width="8.140625" customWidth="1"/>
    <col min="11538" max="11539" width="9.140625" customWidth="1"/>
    <col min="11540" max="11540" width="10.42578125" customWidth="1"/>
    <col min="11777" max="11777" width="2.140625" customWidth="1"/>
    <col min="11778" max="11778" width="12.7109375" customWidth="1"/>
    <col min="11779" max="11779" width="11.5703125" customWidth="1"/>
    <col min="11780" max="11780" width="8.85546875" customWidth="1"/>
    <col min="11781" max="11781" width="9.7109375" customWidth="1"/>
    <col min="11782" max="11782" width="10.42578125" customWidth="1"/>
    <col min="11783" max="11783" width="8.28515625" customWidth="1"/>
    <col min="11784" max="11784" width="10.140625" customWidth="1"/>
    <col min="11785" max="11785" width="8.5703125" customWidth="1"/>
    <col min="11786" max="11786" width="8.140625" customWidth="1"/>
    <col min="11787" max="11789" width="8.5703125" customWidth="1"/>
    <col min="11790" max="11790" width="9.42578125" customWidth="1"/>
    <col min="11791" max="11791" width="8.5703125" customWidth="1"/>
    <col min="11792" max="11793" width="8.140625" customWidth="1"/>
    <col min="11794" max="11795" width="9.140625" customWidth="1"/>
    <col min="11796" max="11796" width="10.42578125" customWidth="1"/>
    <col min="12033" max="12033" width="2.140625" customWidth="1"/>
    <col min="12034" max="12034" width="12.7109375" customWidth="1"/>
    <col min="12035" max="12035" width="11.5703125" customWidth="1"/>
    <col min="12036" max="12036" width="8.85546875" customWidth="1"/>
    <col min="12037" max="12037" width="9.7109375" customWidth="1"/>
    <col min="12038" max="12038" width="10.42578125" customWidth="1"/>
    <col min="12039" max="12039" width="8.28515625" customWidth="1"/>
    <col min="12040" max="12040" width="10.140625" customWidth="1"/>
    <col min="12041" max="12041" width="8.5703125" customWidth="1"/>
    <col min="12042" max="12042" width="8.140625" customWidth="1"/>
    <col min="12043" max="12045" width="8.5703125" customWidth="1"/>
    <col min="12046" max="12046" width="9.42578125" customWidth="1"/>
    <col min="12047" max="12047" width="8.5703125" customWidth="1"/>
    <col min="12048" max="12049" width="8.140625" customWidth="1"/>
    <col min="12050" max="12051" width="9.140625" customWidth="1"/>
    <col min="12052" max="12052" width="10.42578125" customWidth="1"/>
    <col min="12289" max="12289" width="2.140625" customWidth="1"/>
    <col min="12290" max="12290" width="12.7109375" customWidth="1"/>
    <col min="12291" max="12291" width="11.5703125" customWidth="1"/>
    <col min="12292" max="12292" width="8.85546875" customWidth="1"/>
    <col min="12293" max="12293" width="9.7109375" customWidth="1"/>
    <col min="12294" max="12294" width="10.42578125" customWidth="1"/>
    <col min="12295" max="12295" width="8.28515625" customWidth="1"/>
    <col min="12296" max="12296" width="10.140625" customWidth="1"/>
    <col min="12297" max="12297" width="8.5703125" customWidth="1"/>
    <col min="12298" max="12298" width="8.140625" customWidth="1"/>
    <col min="12299" max="12301" width="8.5703125" customWidth="1"/>
    <col min="12302" max="12302" width="9.42578125" customWidth="1"/>
    <col min="12303" max="12303" width="8.5703125" customWidth="1"/>
    <col min="12304" max="12305" width="8.140625" customWidth="1"/>
    <col min="12306" max="12307" width="9.140625" customWidth="1"/>
    <col min="12308" max="12308" width="10.42578125" customWidth="1"/>
    <col min="12545" max="12545" width="2.140625" customWidth="1"/>
    <col min="12546" max="12546" width="12.7109375" customWidth="1"/>
    <col min="12547" max="12547" width="11.5703125" customWidth="1"/>
    <col min="12548" max="12548" width="8.85546875" customWidth="1"/>
    <col min="12549" max="12549" width="9.7109375" customWidth="1"/>
    <col min="12550" max="12550" width="10.42578125" customWidth="1"/>
    <col min="12551" max="12551" width="8.28515625" customWidth="1"/>
    <col min="12552" max="12552" width="10.140625" customWidth="1"/>
    <col min="12553" max="12553" width="8.5703125" customWidth="1"/>
    <col min="12554" max="12554" width="8.140625" customWidth="1"/>
    <col min="12555" max="12557" width="8.5703125" customWidth="1"/>
    <col min="12558" max="12558" width="9.42578125" customWidth="1"/>
    <col min="12559" max="12559" width="8.5703125" customWidth="1"/>
    <col min="12560" max="12561" width="8.140625" customWidth="1"/>
    <col min="12562" max="12563" width="9.140625" customWidth="1"/>
    <col min="12564" max="12564" width="10.42578125" customWidth="1"/>
    <col min="12801" max="12801" width="2.140625" customWidth="1"/>
    <col min="12802" max="12802" width="12.7109375" customWidth="1"/>
    <col min="12803" max="12803" width="11.5703125" customWidth="1"/>
    <col min="12804" max="12804" width="8.85546875" customWidth="1"/>
    <col min="12805" max="12805" width="9.7109375" customWidth="1"/>
    <col min="12806" max="12806" width="10.42578125" customWidth="1"/>
    <col min="12807" max="12807" width="8.28515625" customWidth="1"/>
    <col min="12808" max="12808" width="10.140625" customWidth="1"/>
    <col min="12809" max="12809" width="8.5703125" customWidth="1"/>
    <col min="12810" max="12810" width="8.140625" customWidth="1"/>
    <col min="12811" max="12813" width="8.5703125" customWidth="1"/>
    <col min="12814" max="12814" width="9.42578125" customWidth="1"/>
    <col min="12815" max="12815" width="8.5703125" customWidth="1"/>
    <col min="12816" max="12817" width="8.140625" customWidth="1"/>
    <col min="12818" max="12819" width="9.140625" customWidth="1"/>
    <col min="12820" max="12820" width="10.42578125" customWidth="1"/>
    <col min="13057" max="13057" width="2.140625" customWidth="1"/>
    <col min="13058" max="13058" width="12.7109375" customWidth="1"/>
    <col min="13059" max="13059" width="11.5703125" customWidth="1"/>
    <col min="13060" max="13060" width="8.85546875" customWidth="1"/>
    <col min="13061" max="13061" width="9.7109375" customWidth="1"/>
    <col min="13062" max="13062" width="10.42578125" customWidth="1"/>
    <col min="13063" max="13063" width="8.28515625" customWidth="1"/>
    <col min="13064" max="13064" width="10.140625" customWidth="1"/>
    <col min="13065" max="13065" width="8.5703125" customWidth="1"/>
    <col min="13066" max="13066" width="8.140625" customWidth="1"/>
    <col min="13067" max="13069" width="8.5703125" customWidth="1"/>
    <col min="13070" max="13070" width="9.42578125" customWidth="1"/>
    <col min="13071" max="13071" width="8.5703125" customWidth="1"/>
    <col min="13072" max="13073" width="8.140625" customWidth="1"/>
    <col min="13074" max="13075" width="9.140625" customWidth="1"/>
    <col min="13076" max="13076" width="10.42578125" customWidth="1"/>
    <col min="13313" max="13313" width="2.140625" customWidth="1"/>
    <col min="13314" max="13314" width="12.7109375" customWidth="1"/>
    <col min="13315" max="13315" width="11.5703125" customWidth="1"/>
    <col min="13316" max="13316" width="8.85546875" customWidth="1"/>
    <col min="13317" max="13317" width="9.7109375" customWidth="1"/>
    <col min="13318" max="13318" width="10.42578125" customWidth="1"/>
    <col min="13319" max="13319" width="8.28515625" customWidth="1"/>
    <col min="13320" max="13320" width="10.140625" customWidth="1"/>
    <col min="13321" max="13321" width="8.5703125" customWidth="1"/>
    <col min="13322" max="13322" width="8.140625" customWidth="1"/>
    <col min="13323" max="13325" width="8.5703125" customWidth="1"/>
    <col min="13326" max="13326" width="9.42578125" customWidth="1"/>
    <col min="13327" max="13327" width="8.5703125" customWidth="1"/>
    <col min="13328" max="13329" width="8.140625" customWidth="1"/>
    <col min="13330" max="13331" width="9.140625" customWidth="1"/>
    <col min="13332" max="13332" width="10.42578125" customWidth="1"/>
    <col min="13569" max="13569" width="2.140625" customWidth="1"/>
    <col min="13570" max="13570" width="12.7109375" customWidth="1"/>
    <col min="13571" max="13571" width="11.5703125" customWidth="1"/>
    <col min="13572" max="13572" width="8.85546875" customWidth="1"/>
    <col min="13573" max="13573" width="9.7109375" customWidth="1"/>
    <col min="13574" max="13574" width="10.42578125" customWidth="1"/>
    <col min="13575" max="13575" width="8.28515625" customWidth="1"/>
    <col min="13576" max="13576" width="10.140625" customWidth="1"/>
    <col min="13577" max="13577" width="8.5703125" customWidth="1"/>
    <col min="13578" max="13578" width="8.140625" customWidth="1"/>
    <col min="13579" max="13581" width="8.5703125" customWidth="1"/>
    <col min="13582" max="13582" width="9.42578125" customWidth="1"/>
    <col min="13583" max="13583" width="8.5703125" customWidth="1"/>
    <col min="13584" max="13585" width="8.140625" customWidth="1"/>
    <col min="13586" max="13587" width="9.140625" customWidth="1"/>
    <col min="13588" max="13588" width="10.42578125" customWidth="1"/>
    <col min="13825" max="13825" width="2.140625" customWidth="1"/>
    <col min="13826" max="13826" width="12.7109375" customWidth="1"/>
    <col min="13827" max="13827" width="11.5703125" customWidth="1"/>
    <col min="13828" max="13828" width="8.85546875" customWidth="1"/>
    <col min="13829" max="13829" width="9.7109375" customWidth="1"/>
    <col min="13830" max="13830" width="10.42578125" customWidth="1"/>
    <col min="13831" max="13831" width="8.28515625" customWidth="1"/>
    <col min="13832" max="13832" width="10.140625" customWidth="1"/>
    <col min="13833" max="13833" width="8.5703125" customWidth="1"/>
    <col min="13834" max="13834" width="8.140625" customWidth="1"/>
    <col min="13835" max="13837" width="8.5703125" customWidth="1"/>
    <col min="13838" max="13838" width="9.42578125" customWidth="1"/>
    <col min="13839" max="13839" width="8.5703125" customWidth="1"/>
    <col min="13840" max="13841" width="8.140625" customWidth="1"/>
    <col min="13842" max="13843" width="9.140625" customWidth="1"/>
    <col min="13844" max="13844" width="10.42578125" customWidth="1"/>
    <col min="14081" max="14081" width="2.140625" customWidth="1"/>
    <col min="14082" max="14082" width="12.7109375" customWidth="1"/>
    <col min="14083" max="14083" width="11.5703125" customWidth="1"/>
    <col min="14084" max="14084" width="8.85546875" customWidth="1"/>
    <col min="14085" max="14085" width="9.7109375" customWidth="1"/>
    <col min="14086" max="14086" width="10.42578125" customWidth="1"/>
    <col min="14087" max="14087" width="8.28515625" customWidth="1"/>
    <col min="14088" max="14088" width="10.140625" customWidth="1"/>
    <col min="14089" max="14089" width="8.5703125" customWidth="1"/>
    <col min="14090" max="14090" width="8.140625" customWidth="1"/>
    <col min="14091" max="14093" width="8.5703125" customWidth="1"/>
    <col min="14094" max="14094" width="9.42578125" customWidth="1"/>
    <col min="14095" max="14095" width="8.5703125" customWidth="1"/>
    <col min="14096" max="14097" width="8.140625" customWidth="1"/>
    <col min="14098" max="14099" width="9.140625" customWidth="1"/>
    <col min="14100" max="14100" width="10.42578125" customWidth="1"/>
    <col min="14337" max="14337" width="2.140625" customWidth="1"/>
    <col min="14338" max="14338" width="12.7109375" customWidth="1"/>
    <col min="14339" max="14339" width="11.5703125" customWidth="1"/>
    <col min="14340" max="14340" width="8.85546875" customWidth="1"/>
    <col min="14341" max="14341" width="9.7109375" customWidth="1"/>
    <col min="14342" max="14342" width="10.42578125" customWidth="1"/>
    <col min="14343" max="14343" width="8.28515625" customWidth="1"/>
    <col min="14344" max="14344" width="10.140625" customWidth="1"/>
    <col min="14345" max="14345" width="8.5703125" customWidth="1"/>
    <col min="14346" max="14346" width="8.140625" customWidth="1"/>
    <col min="14347" max="14349" width="8.5703125" customWidth="1"/>
    <col min="14350" max="14350" width="9.42578125" customWidth="1"/>
    <col min="14351" max="14351" width="8.5703125" customWidth="1"/>
    <col min="14352" max="14353" width="8.140625" customWidth="1"/>
    <col min="14354" max="14355" width="9.140625" customWidth="1"/>
    <col min="14356" max="14356" width="10.42578125" customWidth="1"/>
    <col min="14593" max="14593" width="2.140625" customWidth="1"/>
    <col min="14594" max="14594" width="12.7109375" customWidth="1"/>
    <col min="14595" max="14595" width="11.5703125" customWidth="1"/>
    <col min="14596" max="14596" width="8.85546875" customWidth="1"/>
    <col min="14597" max="14597" width="9.7109375" customWidth="1"/>
    <col min="14598" max="14598" width="10.42578125" customWidth="1"/>
    <col min="14599" max="14599" width="8.28515625" customWidth="1"/>
    <col min="14600" max="14600" width="10.140625" customWidth="1"/>
    <col min="14601" max="14601" width="8.5703125" customWidth="1"/>
    <col min="14602" max="14602" width="8.140625" customWidth="1"/>
    <col min="14603" max="14605" width="8.5703125" customWidth="1"/>
    <col min="14606" max="14606" width="9.42578125" customWidth="1"/>
    <col min="14607" max="14607" width="8.5703125" customWidth="1"/>
    <col min="14608" max="14609" width="8.140625" customWidth="1"/>
    <col min="14610" max="14611" width="9.140625" customWidth="1"/>
    <col min="14612" max="14612" width="10.42578125" customWidth="1"/>
    <col min="14849" max="14849" width="2.140625" customWidth="1"/>
    <col min="14850" max="14850" width="12.7109375" customWidth="1"/>
    <col min="14851" max="14851" width="11.5703125" customWidth="1"/>
    <col min="14852" max="14852" width="8.85546875" customWidth="1"/>
    <col min="14853" max="14853" width="9.7109375" customWidth="1"/>
    <col min="14854" max="14854" width="10.42578125" customWidth="1"/>
    <col min="14855" max="14855" width="8.28515625" customWidth="1"/>
    <col min="14856" max="14856" width="10.140625" customWidth="1"/>
    <col min="14857" max="14857" width="8.5703125" customWidth="1"/>
    <col min="14858" max="14858" width="8.140625" customWidth="1"/>
    <col min="14859" max="14861" width="8.5703125" customWidth="1"/>
    <col min="14862" max="14862" width="9.42578125" customWidth="1"/>
    <col min="14863" max="14863" width="8.5703125" customWidth="1"/>
    <col min="14864" max="14865" width="8.140625" customWidth="1"/>
    <col min="14866" max="14867" width="9.140625" customWidth="1"/>
    <col min="14868" max="14868" width="10.42578125" customWidth="1"/>
    <col min="15105" max="15105" width="2.140625" customWidth="1"/>
    <col min="15106" max="15106" width="12.7109375" customWidth="1"/>
    <col min="15107" max="15107" width="11.5703125" customWidth="1"/>
    <col min="15108" max="15108" width="8.85546875" customWidth="1"/>
    <col min="15109" max="15109" width="9.7109375" customWidth="1"/>
    <col min="15110" max="15110" width="10.42578125" customWidth="1"/>
    <col min="15111" max="15111" width="8.28515625" customWidth="1"/>
    <col min="15112" max="15112" width="10.140625" customWidth="1"/>
    <col min="15113" max="15113" width="8.5703125" customWidth="1"/>
    <col min="15114" max="15114" width="8.140625" customWidth="1"/>
    <col min="15115" max="15117" width="8.5703125" customWidth="1"/>
    <col min="15118" max="15118" width="9.42578125" customWidth="1"/>
    <col min="15119" max="15119" width="8.5703125" customWidth="1"/>
    <col min="15120" max="15121" width="8.140625" customWidth="1"/>
    <col min="15122" max="15123" width="9.140625" customWidth="1"/>
    <col min="15124" max="15124" width="10.42578125" customWidth="1"/>
    <col min="15361" max="15361" width="2.140625" customWidth="1"/>
    <col min="15362" max="15362" width="12.7109375" customWidth="1"/>
    <col min="15363" max="15363" width="11.5703125" customWidth="1"/>
    <col min="15364" max="15364" width="8.85546875" customWidth="1"/>
    <col min="15365" max="15365" width="9.7109375" customWidth="1"/>
    <col min="15366" max="15366" width="10.42578125" customWidth="1"/>
    <col min="15367" max="15367" width="8.28515625" customWidth="1"/>
    <col min="15368" max="15368" width="10.140625" customWidth="1"/>
    <col min="15369" max="15369" width="8.5703125" customWidth="1"/>
    <col min="15370" max="15370" width="8.140625" customWidth="1"/>
    <col min="15371" max="15373" width="8.5703125" customWidth="1"/>
    <col min="15374" max="15374" width="9.42578125" customWidth="1"/>
    <col min="15375" max="15375" width="8.5703125" customWidth="1"/>
    <col min="15376" max="15377" width="8.140625" customWidth="1"/>
    <col min="15378" max="15379" width="9.140625" customWidth="1"/>
    <col min="15380" max="15380" width="10.42578125" customWidth="1"/>
    <col min="15617" max="15617" width="2.140625" customWidth="1"/>
    <col min="15618" max="15618" width="12.7109375" customWidth="1"/>
    <col min="15619" max="15619" width="11.5703125" customWidth="1"/>
    <col min="15620" max="15620" width="8.85546875" customWidth="1"/>
    <col min="15621" max="15621" width="9.7109375" customWidth="1"/>
    <col min="15622" max="15622" width="10.42578125" customWidth="1"/>
    <col min="15623" max="15623" width="8.28515625" customWidth="1"/>
    <col min="15624" max="15624" width="10.140625" customWidth="1"/>
    <col min="15625" max="15625" width="8.5703125" customWidth="1"/>
    <col min="15626" max="15626" width="8.140625" customWidth="1"/>
    <col min="15627" max="15629" width="8.5703125" customWidth="1"/>
    <col min="15630" max="15630" width="9.42578125" customWidth="1"/>
    <col min="15631" max="15631" width="8.5703125" customWidth="1"/>
    <col min="15632" max="15633" width="8.140625" customWidth="1"/>
    <col min="15634" max="15635" width="9.140625" customWidth="1"/>
    <col min="15636" max="15636" width="10.42578125" customWidth="1"/>
    <col min="15873" max="15873" width="2.140625" customWidth="1"/>
    <col min="15874" max="15874" width="12.7109375" customWidth="1"/>
    <col min="15875" max="15875" width="11.5703125" customWidth="1"/>
    <col min="15876" max="15876" width="8.85546875" customWidth="1"/>
    <col min="15877" max="15877" width="9.7109375" customWidth="1"/>
    <col min="15878" max="15878" width="10.42578125" customWidth="1"/>
    <col min="15879" max="15879" width="8.28515625" customWidth="1"/>
    <col min="15880" max="15880" width="10.140625" customWidth="1"/>
    <col min="15881" max="15881" width="8.5703125" customWidth="1"/>
    <col min="15882" max="15882" width="8.140625" customWidth="1"/>
    <col min="15883" max="15885" width="8.5703125" customWidth="1"/>
    <col min="15886" max="15886" width="9.42578125" customWidth="1"/>
    <col min="15887" max="15887" width="8.5703125" customWidth="1"/>
    <col min="15888" max="15889" width="8.140625" customWidth="1"/>
    <col min="15890" max="15891" width="9.140625" customWidth="1"/>
    <col min="15892" max="15892" width="10.42578125" customWidth="1"/>
    <col min="16129" max="16129" width="2.140625" customWidth="1"/>
    <col min="16130" max="16130" width="12.7109375" customWidth="1"/>
    <col min="16131" max="16131" width="11.5703125" customWidth="1"/>
    <col min="16132" max="16132" width="8.85546875" customWidth="1"/>
    <col min="16133" max="16133" width="9.7109375" customWidth="1"/>
    <col min="16134" max="16134" width="10.42578125" customWidth="1"/>
    <col min="16135" max="16135" width="8.28515625" customWidth="1"/>
    <col min="16136" max="16136" width="10.140625" customWidth="1"/>
    <col min="16137" max="16137" width="8.5703125" customWidth="1"/>
    <col min="16138" max="16138" width="8.140625" customWidth="1"/>
    <col min="16139" max="16141" width="8.5703125" customWidth="1"/>
    <col min="16142" max="16142" width="9.42578125" customWidth="1"/>
    <col min="16143" max="16143" width="8.5703125" customWidth="1"/>
    <col min="16144" max="16145" width="8.140625" customWidth="1"/>
    <col min="16146" max="16147" width="9.140625" customWidth="1"/>
    <col min="16148" max="16148" width="10.42578125" customWidth="1"/>
  </cols>
  <sheetData>
    <row r="1" spans="2:12" ht="25.5" x14ac:dyDescent="0.35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2:12" ht="16.5" customHeight="1" x14ac:dyDescent="0.25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2:12" ht="9.9499999999999993" customHeight="1" x14ac:dyDescent="0.2">
      <c r="B3" s="3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</row>
    <row r="4" spans="2:12" ht="12.75" customHeight="1" x14ac:dyDescent="0.2">
      <c r="B4" s="4" t="s">
        <v>3</v>
      </c>
      <c r="C4" s="4"/>
      <c r="D4" s="5" t="str">
        <f>+[1]Junio!D4</f>
        <v>Consolidado Regional</v>
      </c>
      <c r="E4" s="5"/>
      <c r="F4" s="5"/>
      <c r="G4" s="5"/>
      <c r="I4" t="s">
        <v>4</v>
      </c>
      <c r="J4" s="5">
        <f>+[1]Junio!J4</f>
        <v>0</v>
      </c>
      <c r="K4" s="5"/>
      <c r="L4" s="5"/>
    </row>
    <row r="5" spans="2:12" ht="13.5" customHeight="1" x14ac:dyDescent="0.2">
      <c r="B5" s="6" t="s">
        <v>5</v>
      </c>
      <c r="C5" s="5">
        <f>+[1]Junio!C5</f>
        <v>0</v>
      </c>
      <c r="D5" s="5"/>
      <c r="E5" s="5"/>
      <c r="F5" s="7" t="s">
        <v>6</v>
      </c>
      <c r="G5" s="8" t="str">
        <f>+[1]Junio!G5</f>
        <v>VI</v>
      </c>
      <c r="I5" t="s">
        <v>7</v>
      </c>
      <c r="J5" s="5" t="str">
        <f>+[1]Junio!J5</f>
        <v>Azua, San Juan y Elias Piña</v>
      </c>
      <c r="K5" s="5"/>
      <c r="L5" s="5"/>
    </row>
    <row r="6" spans="2:12" ht="13.5" customHeight="1" x14ac:dyDescent="0.2">
      <c r="B6" s="9" t="s">
        <v>8</v>
      </c>
      <c r="C6" s="10">
        <f>+[1]Junio!C6</f>
        <v>0</v>
      </c>
      <c r="D6" s="10"/>
      <c r="E6" s="6" t="s">
        <v>9</v>
      </c>
      <c r="F6" s="5" t="str">
        <f>+[1]Junio!F6</f>
        <v>I-II-III-IV-V-VI-VII-VIII-IX-X-XI-XII-XIII-XIV</v>
      </c>
      <c r="G6" s="5"/>
      <c r="H6" s="9" t="s">
        <v>10</v>
      </c>
      <c r="I6" s="5" t="s">
        <v>11</v>
      </c>
      <c r="J6" s="5"/>
      <c r="K6" s="6" t="s">
        <v>12</v>
      </c>
      <c r="L6" s="11">
        <f>+[1]Junio!L6</f>
        <v>2022</v>
      </c>
    </row>
    <row r="7" spans="2:12" ht="9.9499999999999993" customHeight="1" thickBot="1" x14ac:dyDescent="0.25"/>
    <row r="8" spans="2:12" ht="13.5" thickBot="1" x14ac:dyDescent="0.25">
      <c r="B8" s="12" t="s">
        <v>13</v>
      </c>
      <c r="C8" s="13"/>
      <c r="D8" s="13"/>
      <c r="E8" s="13"/>
      <c r="F8" s="13"/>
      <c r="G8" s="13"/>
      <c r="H8" s="13"/>
      <c r="I8" s="13"/>
      <c r="J8" s="13"/>
      <c r="K8" s="14"/>
      <c r="L8" s="15"/>
    </row>
    <row r="9" spans="2:12" x14ac:dyDescent="0.2">
      <c r="B9" s="16" t="s">
        <v>14</v>
      </c>
      <c r="C9" s="17"/>
      <c r="D9" s="18" t="s">
        <v>15</v>
      </c>
      <c r="E9" s="19"/>
      <c r="F9" s="20"/>
      <c r="G9" s="18" t="s">
        <v>16</v>
      </c>
      <c r="H9" s="19"/>
      <c r="I9" s="21"/>
      <c r="J9" s="22" t="s">
        <v>17</v>
      </c>
      <c r="K9" s="20"/>
      <c r="L9" s="23"/>
    </row>
    <row r="10" spans="2:12" x14ac:dyDescent="0.2">
      <c r="B10" s="24" t="s">
        <v>18</v>
      </c>
      <c r="C10" s="25"/>
      <c r="D10" s="26">
        <f>[1]Abril!D10+[1]Mayo!D10+[1]Junio!D10</f>
        <v>20709</v>
      </c>
      <c r="E10" s="27"/>
      <c r="F10" s="28"/>
      <c r="G10" s="26">
        <f>[1]Abril!G10+[1]Mayo!G10+[1]Junio!G10</f>
        <v>739</v>
      </c>
      <c r="H10" s="27"/>
      <c r="I10" s="28"/>
      <c r="J10" s="29">
        <f>D10+G10</f>
        <v>21448</v>
      </c>
      <c r="K10" s="30"/>
      <c r="L10" s="23"/>
    </row>
    <row r="11" spans="2:12" x14ac:dyDescent="0.2">
      <c r="B11" s="24" t="s">
        <v>19</v>
      </c>
      <c r="C11" s="25"/>
      <c r="D11" s="26">
        <f>[1]Abril!D11+[1]Mayo!D11+[1]Junio!D11</f>
        <v>67106</v>
      </c>
      <c r="E11" s="27"/>
      <c r="F11" s="28"/>
      <c r="G11" s="26">
        <f>[1]Abril!G11+[1]Mayo!G11+[1]Junio!G11</f>
        <v>2954</v>
      </c>
      <c r="H11" s="27"/>
      <c r="I11" s="28"/>
      <c r="J11" s="29">
        <f t="shared" ref="J11:J16" si="0">D11+G11</f>
        <v>70060</v>
      </c>
      <c r="K11" s="30"/>
      <c r="L11" s="23"/>
    </row>
    <row r="12" spans="2:12" x14ac:dyDescent="0.2">
      <c r="B12" s="24" t="s">
        <v>20</v>
      </c>
      <c r="C12" s="25"/>
      <c r="D12" s="26">
        <f>[1]Abril!D12+[1]Mayo!D12+[1]Junio!D12</f>
        <v>15854</v>
      </c>
      <c r="E12" s="27"/>
      <c r="F12" s="28"/>
      <c r="G12" s="26">
        <f>[1]Abril!G12+[1]Mayo!G12+[1]Junio!G12</f>
        <v>918</v>
      </c>
      <c r="H12" s="27"/>
      <c r="I12" s="28"/>
      <c r="J12" s="29">
        <f t="shared" si="0"/>
        <v>16772</v>
      </c>
      <c r="K12" s="30"/>
      <c r="L12" s="23"/>
    </row>
    <row r="13" spans="2:12" x14ac:dyDescent="0.2">
      <c r="B13" s="24" t="s">
        <v>21</v>
      </c>
      <c r="C13" s="25"/>
      <c r="D13" s="26">
        <f>[1]Abril!D13+[1]Mayo!D13+[1]Junio!D13</f>
        <v>6687</v>
      </c>
      <c r="E13" s="27"/>
      <c r="F13" s="28"/>
      <c r="G13" s="26">
        <f>[1]Abril!G13+[1]Mayo!G13+[1]Junio!G13</f>
        <v>77</v>
      </c>
      <c r="H13" s="27"/>
      <c r="I13" s="28"/>
      <c r="J13" s="29">
        <f t="shared" si="0"/>
        <v>6764</v>
      </c>
      <c r="K13" s="30"/>
      <c r="L13" s="23"/>
    </row>
    <row r="14" spans="2:12" x14ac:dyDescent="0.2">
      <c r="B14" s="24" t="s">
        <v>22</v>
      </c>
      <c r="C14" s="25"/>
      <c r="D14" s="26">
        <f>[1]Abril!D14+[1]Mayo!D14+[1]Junio!D14</f>
        <v>2605</v>
      </c>
      <c r="E14" s="27"/>
      <c r="F14" s="28"/>
      <c r="G14" s="26">
        <f>[1]Abril!G14+[1]Mayo!G14+[1]Junio!G14</f>
        <v>2990</v>
      </c>
      <c r="H14" s="27"/>
      <c r="I14" s="28"/>
      <c r="J14" s="29">
        <f t="shared" si="0"/>
        <v>5595</v>
      </c>
      <c r="K14" s="30"/>
      <c r="L14" s="23"/>
    </row>
    <row r="15" spans="2:12" x14ac:dyDescent="0.2">
      <c r="B15" s="24" t="s">
        <v>23</v>
      </c>
      <c r="C15" s="25"/>
      <c r="D15" s="26">
        <f>[1]Abril!D15+[1]Mayo!D15+[1]Junio!D15</f>
        <v>1808</v>
      </c>
      <c r="E15" s="27"/>
      <c r="F15" s="28"/>
      <c r="G15" s="26">
        <f>[1]Abril!G15+[1]Mayo!G15+[1]Junio!G15</f>
        <v>1401</v>
      </c>
      <c r="H15" s="27"/>
      <c r="I15" s="28"/>
      <c r="J15" s="29">
        <f t="shared" si="0"/>
        <v>3209</v>
      </c>
      <c r="K15" s="30"/>
      <c r="L15" s="23"/>
    </row>
    <row r="16" spans="2:12" ht="13.5" thickBot="1" x14ac:dyDescent="0.25">
      <c r="B16" s="31" t="s">
        <v>24</v>
      </c>
      <c r="C16" s="32"/>
      <c r="D16" s="26">
        <f>[1]Abril!D16+[1]Mayo!D16+[1]Junio!D16</f>
        <v>7463</v>
      </c>
      <c r="E16" s="27"/>
      <c r="F16" s="28"/>
      <c r="G16" s="26">
        <f>[1]Abril!G16+[1]Mayo!G16+[1]Junio!G16</f>
        <v>18022</v>
      </c>
      <c r="H16" s="27"/>
      <c r="I16" s="28"/>
      <c r="J16" s="29">
        <f t="shared" si="0"/>
        <v>25485</v>
      </c>
      <c r="K16" s="30"/>
      <c r="L16" s="23"/>
    </row>
    <row r="17" spans="2:13" ht="11.25" customHeight="1" x14ac:dyDescent="0.2">
      <c r="B17" s="33" t="s">
        <v>25</v>
      </c>
      <c r="C17" s="34"/>
      <c r="D17" s="34"/>
      <c r="E17" s="34"/>
      <c r="F17" s="34"/>
      <c r="G17" s="34"/>
      <c r="H17" s="34"/>
      <c r="I17" s="34"/>
      <c r="J17" s="34"/>
      <c r="K17" s="34"/>
      <c r="L17" s="35"/>
    </row>
    <row r="18" spans="2:13" ht="17.25" customHeight="1" thickBot="1" x14ac:dyDescent="0.25">
      <c r="B18" s="36"/>
      <c r="C18" s="37"/>
      <c r="D18" s="37"/>
      <c r="E18" s="37"/>
      <c r="F18" s="37"/>
      <c r="G18" s="37"/>
      <c r="H18" s="37"/>
      <c r="I18" s="37"/>
      <c r="J18" s="37"/>
      <c r="K18" s="37"/>
      <c r="L18" s="38"/>
      <c r="M18" s="39"/>
    </row>
    <row r="19" spans="2:13" x14ac:dyDescent="0.2">
      <c r="B19" s="40" t="s">
        <v>26</v>
      </c>
      <c r="C19" s="41"/>
      <c r="D19" s="42" t="s">
        <v>15</v>
      </c>
      <c r="E19" s="42"/>
      <c r="F19" s="43"/>
      <c r="G19" s="42" t="s">
        <v>27</v>
      </c>
      <c r="H19" s="42"/>
      <c r="I19" s="43"/>
      <c r="J19" s="44" t="s">
        <v>17</v>
      </c>
      <c r="K19" s="45"/>
      <c r="L19" s="46" t="s">
        <v>28</v>
      </c>
      <c r="M19" s="47"/>
    </row>
    <row r="20" spans="2:13" s="55" customFormat="1" ht="21.75" thickBot="1" x14ac:dyDescent="0.25">
      <c r="B20" s="48"/>
      <c r="C20" s="49"/>
      <c r="D20" s="50" t="s">
        <v>29</v>
      </c>
      <c r="E20" s="51" t="s">
        <v>30</v>
      </c>
      <c r="F20" s="52" t="s">
        <v>31</v>
      </c>
      <c r="G20" s="50" t="s">
        <v>29</v>
      </c>
      <c r="H20" s="51" t="s">
        <v>32</v>
      </c>
      <c r="I20" s="52" t="s">
        <v>31</v>
      </c>
      <c r="J20" s="53" t="s">
        <v>33</v>
      </c>
      <c r="K20" s="52" t="s">
        <v>30</v>
      </c>
      <c r="L20" s="54"/>
      <c r="M20" s="47"/>
    </row>
    <row r="21" spans="2:13" ht="13.5" thickBot="1" x14ac:dyDescent="0.25">
      <c r="B21" s="56" t="s">
        <v>34</v>
      </c>
      <c r="C21" s="57" t="s">
        <v>35</v>
      </c>
      <c r="D21" s="58">
        <f>[1]Abril!D21+[1]Mayo!D21+[1]Junio!D21</f>
        <v>846</v>
      </c>
      <c r="E21" s="58">
        <f>[1]Abril!E21+[1]Mayo!E21+[1]Junio!E21</f>
        <v>1462</v>
      </c>
      <c r="F21" s="59">
        <f>D21+E21</f>
        <v>2308</v>
      </c>
      <c r="G21" s="58">
        <f>[1]Abril!G21+[1]Mayo!G21+[1]Junio!G21</f>
        <v>206</v>
      </c>
      <c r="H21" s="58">
        <f>[1]Abril!H21+[1]Mayo!H21+[1]Junio!H21</f>
        <v>479</v>
      </c>
      <c r="I21" s="59">
        <f>G21+H21</f>
        <v>685</v>
      </c>
      <c r="J21" s="60">
        <f>D21+G21</f>
        <v>1052</v>
      </c>
      <c r="K21" s="60">
        <f t="shared" ref="K21:K37" si="1">E21+H21</f>
        <v>1941</v>
      </c>
      <c r="L21" s="61">
        <f>SUM(J21:K21)</f>
        <v>2993</v>
      </c>
      <c r="M21" s="62"/>
    </row>
    <row r="22" spans="2:13" ht="13.5" thickBot="1" x14ac:dyDescent="0.25">
      <c r="B22" s="63"/>
      <c r="C22" s="64" t="s">
        <v>36</v>
      </c>
      <c r="D22" s="58">
        <f>[1]Abril!D22+[1]Mayo!D22+[1]Junio!D22</f>
        <v>863</v>
      </c>
      <c r="E22" s="58">
        <f>[1]Abril!E22+[1]Mayo!E22+[1]Junio!E22</f>
        <v>1350</v>
      </c>
      <c r="F22" s="59">
        <f t="shared" ref="F22:F37" si="2">D22+E22</f>
        <v>2213</v>
      </c>
      <c r="G22" s="58">
        <f>[1]Abril!G22+[1]Mayo!G22+[1]Junio!G22</f>
        <v>15</v>
      </c>
      <c r="H22" s="58">
        <f>[1]Abril!H22+[1]Mayo!H22+[1]Junio!H22</f>
        <v>71</v>
      </c>
      <c r="I22" s="59">
        <f t="shared" ref="I22:I37" si="3">G22+H22</f>
        <v>86</v>
      </c>
      <c r="J22" s="60">
        <f t="shared" ref="J22:J37" si="4">D22+G22</f>
        <v>878</v>
      </c>
      <c r="K22" s="60">
        <f t="shared" si="1"/>
        <v>1421</v>
      </c>
      <c r="L22" s="61">
        <f t="shared" ref="L22:L28" si="5">SUM(J22:K22)</f>
        <v>2299</v>
      </c>
      <c r="M22" s="62"/>
    </row>
    <row r="23" spans="2:13" ht="13.5" thickBot="1" x14ac:dyDescent="0.25">
      <c r="B23" s="56" t="s">
        <v>37</v>
      </c>
      <c r="C23" s="57" t="s">
        <v>35</v>
      </c>
      <c r="D23" s="58">
        <f>[1]Abril!D23+[1]Mayo!D23+[1]Junio!D23</f>
        <v>628</v>
      </c>
      <c r="E23" s="58">
        <f>[1]Abril!E23+[1]Mayo!E23+[1]Junio!E23</f>
        <v>1873</v>
      </c>
      <c r="F23" s="59">
        <f t="shared" si="2"/>
        <v>2501</v>
      </c>
      <c r="G23" s="58">
        <f>[1]Abril!G23+[1]Mayo!G23+[1]Junio!G23</f>
        <v>164</v>
      </c>
      <c r="H23" s="58">
        <f>[1]Abril!H23+[1]Mayo!H23+[1]Junio!H23</f>
        <v>600</v>
      </c>
      <c r="I23" s="59">
        <f t="shared" si="3"/>
        <v>764</v>
      </c>
      <c r="J23" s="60">
        <f t="shared" si="4"/>
        <v>792</v>
      </c>
      <c r="K23" s="60">
        <f t="shared" si="1"/>
        <v>2473</v>
      </c>
      <c r="L23" s="61">
        <f t="shared" si="5"/>
        <v>3265</v>
      </c>
      <c r="M23" s="62"/>
    </row>
    <row r="24" spans="2:13" ht="13.5" thickBot="1" x14ac:dyDescent="0.25">
      <c r="B24" s="63"/>
      <c r="C24" s="64" t="s">
        <v>36</v>
      </c>
      <c r="D24" s="58">
        <f>[1]Abril!D24+[1]Mayo!D24+[1]Junio!D24</f>
        <v>2174</v>
      </c>
      <c r="E24" s="58">
        <f>[1]Abril!E24+[1]Mayo!E24+[1]Junio!E24</f>
        <v>4208</v>
      </c>
      <c r="F24" s="59">
        <f t="shared" si="2"/>
        <v>6382</v>
      </c>
      <c r="G24" s="58">
        <f>[1]Abril!G24+[1]Mayo!G24+[1]Junio!G24</f>
        <v>25</v>
      </c>
      <c r="H24" s="58">
        <f>[1]Abril!H24+[1]Mayo!H24+[1]Junio!H24</f>
        <v>142</v>
      </c>
      <c r="I24" s="59">
        <f t="shared" si="3"/>
        <v>167</v>
      </c>
      <c r="J24" s="60">
        <f t="shared" si="4"/>
        <v>2199</v>
      </c>
      <c r="K24" s="60">
        <f t="shared" si="1"/>
        <v>4350</v>
      </c>
      <c r="L24" s="61">
        <f t="shared" si="5"/>
        <v>6549</v>
      </c>
      <c r="M24" s="62"/>
    </row>
    <row r="25" spans="2:13" ht="14.25" customHeight="1" thickBot="1" x14ac:dyDescent="0.25">
      <c r="B25" s="56" t="s">
        <v>38</v>
      </c>
      <c r="C25" s="57" t="s">
        <v>35</v>
      </c>
      <c r="D25" s="58">
        <f>[1]Abril!D25+[1]Mayo!D25+[1]Junio!D25</f>
        <v>336</v>
      </c>
      <c r="E25" s="58">
        <f>[1]Abril!E25+[1]Mayo!E25+[1]Junio!E25</f>
        <v>953</v>
      </c>
      <c r="F25" s="59">
        <f t="shared" si="2"/>
        <v>1289</v>
      </c>
      <c r="G25" s="58">
        <f>[1]Abril!G25+[1]Mayo!G25+[1]Junio!G25</f>
        <v>60</v>
      </c>
      <c r="H25" s="58">
        <f>[1]Abril!H25+[1]Mayo!H25+[1]Junio!H25</f>
        <v>77</v>
      </c>
      <c r="I25" s="59">
        <f t="shared" si="3"/>
        <v>137</v>
      </c>
      <c r="J25" s="60">
        <f t="shared" si="4"/>
        <v>396</v>
      </c>
      <c r="K25" s="60">
        <f t="shared" si="1"/>
        <v>1030</v>
      </c>
      <c r="L25" s="61">
        <f t="shared" si="5"/>
        <v>1426</v>
      </c>
      <c r="M25" s="62"/>
    </row>
    <row r="26" spans="2:13" ht="13.5" thickBot="1" x14ac:dyDescent="0.25">
      <c r="B26" s="63"/>
      <c r="C26" s="64" t="s">
        <v>36</v>
      </c>
      <c r="D26" s="58">
        <f>[1]Abril!D26+[1]Mayo!D26+[1]Junio!D26</f>
        <v>1819</v>
      </c>
      <c r="E26" s="58">
        <f>[1]Abril!E26+[1]Mayo!E26+[1]Junio!E26</f>
        <v>2916</v>
      </c>
      <c r="F26" s="59">
        <f t="shared" si="2"/>
        <v>4735</v>
      </c>
      <c r="G26" s="58">
        <f>[1]Abril!G26+[1]Mayo!G26+[1]Junio!G26</f>
        <v>35</v>
      </c>
      <c r="H26" s="58">
        <f>[1]Abril!H26+[1]Mayo!H26+[1]Junio!H26</f>
        <v>85</v>
      </c>
      <c r="I26" s="59">
        <f t="shared" si="3"/>
        <v>120</v>
      </c>
      <c r="J26" s="60">
        <f t="shared" si="4"/>
        <v>1854</v>
      </c>
      <c r="K26" s="60">
        <f t="shared" si="1"/>
        <v>3001</v>
      </c>
      <c r="L26" s="61">
        <f t="shared" si="5"/>
        <v>4855</v>
      </c>
      <c r="M26" s="62"/>
    </row>
    <row r="27" spans="2:13" ht="13.5" thickBot="1" x14ac:dyDescent="0.25">
      <c r="B27" s="56" t="s">
        <v>39</v>
      </c>
      <c r="C27" s="57" t="s">
        <v>35</v>
      </c>
      <c r="D27" s="58">
        <f>[1]Abril!D27+[1]Mayo!D27+[1]Junio!D27</f>
        <v>654</v>
      </c>
      <c r="E27" s="58">
        <f>[1]Abril!E27+[1]Mayo!E27+[1]Junio!E27</f>
        <v>1910</v>
      </c>
      <c r="F27" s="59">
        <f t="shared" si="2"/>
        <v>2564</v>
      </c>
      <c r="G27" s="58">
        <f>[1]Abril!G27+[1]Mayo!G27+[1]Junio!G27</f>
        <v>106</v>
      </c>
      <c r="H27" s="58">
        <f>[1]Abril!H27+[1]Mayo!H27+[1]Junio!H27</f>
        <v>276</v>
      </c>
      <c r="I27" s="59">
        <f t="shared" si="3"/>
        <v>382</v>
      </c>
      <c r="J27" s="60">
        <f t="shared" si="4"/>
        <v>760</v>
      </c>
      <c r="K27" s="60">
        <f t="shared" si="1"/>
        <v>2186</v>
      </c>
      <c r="L27" s="61">
        <f t="shared" si="5"/>
        <v>2946</v>
      </c>
      <c r="M27" s="62"/>
    </row>
    <row r="28" spans="2:13" ht="13.5" thickBot="1" x14ac:dyDescent="0.25">
      <c r="B28" s="65"/>
      <c r="C28" s="66" t="s">
        <v>36</v>
      </c>
      <c r="D28" s="58">
        <f>[1]Abril!D28+[1]Mayo!D28+[1]Junio!D28</f>
        <v>1925</v>
      </c>
      <c r="E28" s="58">
        <f>[1]Abril!E28+[1]Mayo!E28+[1]Junio!E28</f>
        <v>3589</v>
      </c>
      <c r="F28" s="59">
        <f t="shared" si="2"/>
        <v>5514</v>
      </c>
      <c r="G28" s="58">
        <f>[1]Abril!G28+[1]Mayo!G28+[1]Junio!G28</f>
        <v>83</v>
      </c>
      <c r="H28" s="58">
        <f>[1]Abril!H28+[1]Mayo!H28+[1]Junio!H28</f>
        <v>124</v>
      </c>
      <c r="I28" s="59">
        <f t="shared" si="3"/>
        <v>207</v>
      </c>
      <c r="J28" s="67">
        <f t="shared" si="4"/>
        <v>2008</v>
      </c>
      <c r="K28" s="67">
        <f t="shared" si="1"/>
        <v>3713</v>
      </c>
      <c r="L28" s="61">
        <f t="shared" si="5"/>
        <v>5721</v>
      </c>
      <c r="M28" s="62"/>
    </row>
    <row r="29" spans="2:13" ht="13.5" thickBot="1" x14ac:dyDescent="0.25">
      <c r="B29" s="12" t="s">
        <v>31</v>
      </c>
      <c r="C29" s="13"/>
      <c r="D29" s="68">
        <f>SUM(D21:D28)</f>
        <v>9245</v>
      </c>
      <c r="E29" s="68">
        <f t="shared" ref="E29:L29" si="6">SUM(E21:E28)</f>
        <v>18261</v>
      </c>
      <c r="F29" s="68">
        <f t="shared" si="6"/>
        <v>27506</v>
      </c>
      <c r="G29" s="68">
        <f t="shared" si="6"/>
        <v>694</v>
      </c>
      <c r="H29" s="68">
        <f t="shared" si="6"/>
        <v>1854</v>
      </c>
      <c r="I29" s="68">
        <f>SUM(I21:I28)</f>
        <v>2548</v>
      </c>
      <c r="J29" s="69">
        <f>D29+G29</f>
        <v>9939</v>
      </c>
      <c r="K29" s="69">
        <f t="shared" si="1"/>
        <v>20115</v>
      </c>
      <c r="L29" s="61">
        <f t="shared" si="6"/>
        <v>30054</v>
      </c>
      <c r="M29" s="62"/>
    </row>
    <row r="30" spans="2:13" ht="13.5" thickBot="1" x14ac:dyDescent="0.25">
      <c r="B30" s="70" t="s">
        <v>40</v>
      </c>
      <c r="C30" s="71" t="s">
        <v>41</v>
      </c>
      <c r="D30" s="72">
        <f>[1]Abril!D30+[1]Mayo!D30+[1]Junio!D30</f>
        <v>1013</v>
      </c>
      <c r="E30" s="72">
        <f>[1]Abril!E30+[1]Mayo!E30+[1]Junio!E30</f>
        <v>3543</v>
      </c>
      <c r="F30" s="59">
        <f t="shared" si="2"/>
        <v>4556</v>
      </c>
      <c r="G30" s="72">
        <f>[1]Abril!G30+[1]Mayo!G30+[1]Junio!G30</f>
        <v>136</v>
      </c>
      <c r="H30" s="72">
        <f>[1]Abril!H30+[1]Mayo!H30+[1]Junio!H30</f>
        <v>215</v>
      </c>
      <c r="I30" s="59">
        <f t="shared" si="3"/>
        <v>351</v>
      </c>
      <c r="J30" s="73">
        <f t="shared" si="4"/>
        <v>1149</v>
      </c>
      <c r="K30" s="73">
        <f t="shared" si="1"/>
        <v>3758</v>
      </c>
      <c r="L30" s="74">
        <f>SUM(J30:K30)</f>
        <v>4907</v>
      </c>
      <c r="M30" s="62"/>
    </row>
    <row r="31" spans="2:13" ht="13.5" thickBot="1" x14ac:dyDescent="0.25">
      <c r="B31" s="75"/>
      <c r="C31" s="64" t="s">
        <v>42</v>
      </c>
      <c r="D31" s="72">
        <f>[1]Abril!D31+[1]Mayo!D31+[1]Junio!D31</f>
        <v>45</v>
      </c>
      <c r="E31" s="72">
        <f>[1]Abril!E31+[1]Mayo!E31+[1]Junio!E31</f>
        <v>236</v>
      </c>
      <c r="F31" s="59">
        <f t="shared" si="2"/>
        <v>281</v>
      </c>
      <c r="G31" s="72">
        <f>[1]Abril!G31+[1]Mayo!G31+[1]Junio!G31</f>
        <v>1</v>
      </c>
      <c r="H31" s="72">
        <f>[1]Abril!H31+[1]Mayo!H31+[1]Junio!H31</f>
        <v>2</v>
      </c>
      <c r="I31" s="59">
        <f t="shared" si="3"/>
        <v>3</v>
      </c>
      <c r="J31" s="60">
        <f t="shared" si="4"/>
        <v>46</v>
      </c>
      <c r="K31" s="60">
        <f t="shared" si="1"/>
        <v>238</v>
      </c>
      <c r="L31" s="74">
        <f t="shared" ref="L31:L37" si="7">SUM(J31:K31)</f>
        <v>284</v>
      </c>
      <c r="M31" s="62"/>
    </row>
    <row r="32" spans="2:13" ht="13.5" thickBot="1" x14ac:dyDescent="0.25">
      <c r="B32" s="76" t="s">
        <v>43</v>
      </c>
      <c r="C32" s="57" t="s">
        <v>41</v>
      </c>
      <c r="D32" s="72">
        <f>[1]Abril!D32+[1]Mayo!D32+[1]Junio!D32</f>
        <v>279</v>
      </c>
      <c r="E32" s="72">
        <f>[1]Abril!E32+[1]Mayo!E32+[1]Junio!E32</f>
        <v>626</v>
      </c>
      <c r="F32" s="59">
        <f t="shared" si="2"/>
        <v>905</v>
      </c>
      <c r="G32" s="72">
        <f>[1]Abril!G32+[1]Mayo!G32+[1]Junio!G32</f>
        <v>12</v>
      </c>
      <c r="H32" s="72">
        <f>[1]Abril!H32+[1]Mayo!H32+[1]Junio!H32</f>
        <v>22</v>
      </c>
      <c r="I32" s="59">
        <f t="shared" si="3"/>
        <v>34</v>
      </c>
      <c r="J32" s="60">
        <f t="shared" si="4"/>
        <v>291</v>
      </c>
      <c r="K32" s="60">
        <f t="shared" si="1"/>
        <v>648</v>
      </c>
      <c r="L32" s="74">
        <f t="shared" si="7"/>
        <v>939</v>
      </c>
      <c r="M32" s="62"/>
    </row>
    <row r="33" spans="2:13" ht="13.5" thickBot="1" x14ac:dyDescent="0.25">
      <c r="B33" s="76"/>
      <c r="C33" s="64" t="s">
        <v>42</v>
      </c>
      <c r="D33" s="72">
        <f>[1]Abril!D33+[1]Mayo!D33+[1]Junio!D33</f>
        <v>24</v>
      </c>
      <c r="E33" s="72">
        <f>[1]Abril!E33+[1]Mayo!E33+[1]Junio!E33</f>
        <v>64</v>
      </c>
      <c r="F33" s="59">
        <f t="shared" si="2"/>
        <v>88</v>
      </c>
      <c r="G33" s="72">
        <f>[1]Abril!G33+[1]Mayo!G33+[1]Junio!G33</f>
        <v>1</v>
      </c>
      <c r="H33" s="72">
        <f>[1]Abril!H33+[1]Mayo!H33+[1]Junio!H33</f>
        <v>0</v>
      </c>
      <c r="I33" s="59">
        <f t="shared" si="3"/>
        <v>1</v>
      </c>
      <c r="J33" s="60">
        <f t="shared" si="4"/>
        <v>25</v>
      </c>
      <c r="K33" s="60">
        <f t="shared" si="1"/>
        <v>64</v>
      </c>
      <c r="L33" s="74">
        <f t="shared" si="7"/>
        <v>89</v>
      </c>
      <c r="M33" s="62"/>
    </row>
    <row r="34" spans="2:13" ht="14.25" customHeight="1" thickBot="1" x14ac:dyDescent="0.25">
      <c r="B34" s="76" t="s">
        <v>44</v>
      </c>
      <c r="C34" s="57" t="s">
        <v>41</v>
      </c>
      <c r="D34" s="72">
        <f>[1]Abril!D34+[1]Mayo!D34+[1]Junio!D34</f>
        <v>458</v>
      </c>
      <c r="E34" s="72">
        <f>[1]Abril!E34+[1]Mayo!E34+[1]Junio!E34</f>
        <v>269</v>
      </c>
      <c r="F34" s="59">
        <f t="shared" si="2"/>
        <v>727</v>
      </c>
      <c r="G34" s="72">
        <f>[1]Abril!G34+[1]Mayo!G34+[1]Junio!G34</f>
        <v>14</v>
      </c>
      <c r="H34" s="72">
        <f>[1]Abril!H34+[1]Mayo!H34+[1]Junio!H34</f>
        <v>39</v>
      </c>
      <c r="I34" s="59">
        <f t="shared" si="3"/>
        <v>53</v>
      </c>
      <c r="J34" s="60">
        <f t="shared" si="4"/>
        <v>472</v>
      </c>
      <c r="K34" s="60">
        <f t="shared" si="1"/>
        <v>308</v>
      </c>
      <c r="L34" s="74">
        <f t="shared" si="7"/>
        <v>780</v>
      </c>
      <c r="M34" s="62"/>
    </row>
    <row r="35" spans="2:13" ht="13.5" thickBot="1" x14ac:dyDescent="0.25">
      <c r="B35" s="76"/>
      <c r="C35" s="64" t="s">
        <v>42</v>
      </c>
      <c r="D35" s="72">
        <f>[1]Abril!D35+[1]Mayo!D35+[1]Junio!D35</f>
        <v>26</v>
      </c>
      <c r="E35" s="72">
        <f>[1]Abril!E35+[1]Mayo!E35+[1]Junio!E35</f>
        <v>28</v>
      </c>
      <c r="F35" s="59">
        <f t="shared" si="2"/>
        <v>54</v>
      </c>
      <c r="G35" s="72">
        <f>[1]Abril!G35+[1]Mayo!G35+[1]Junio!G35</f>
        <v>2</v>
      </c>
      <c r="H35" s="72">
        <f>[1]Abril!H35+[1]Mayo!H35+[1]Junio!H35</f>
        <v>6</v>
      </c>
      <c r="I35" s="59">
        <f t="shared" si="3"/>
        <v>8</v>
      </c>
      <c r="J35" s="60">
        <f t="shared" si="4"/>
        <v>28</v>
      </c>
      <c r="K35" s="60">
        <f t="shared" si="1"/>
        <v>34</v>
      </c>
      <c r="L35" s="74">
        <f t="shared" si="7"/>
        <v>62</v>
      </c>
      <c r="M35" s="62"/>
    </row>
    <row r="36" spans="2:13" ht="13.5" thickBot="1" x14ac:dyDescent="0.25">
      <c r="B36" s="76" t="s">
        <v>45</v>
      </c>
      <c r="C36" s="57" t="s">
        <v>41</v>
      </c>
      <c r="D36" s="72">
        <f>[1]Abril!D36+[1]Mayo!D36+[1]Junio!D36</f>
        <v>1119</v>
      </c>
      <c r="E36" s="72">
        <f>[1]Abril!E36+[1]Mayo!E36+[1]Junio!E36</f>
        <v>9561</v>
      </c>
      <c r="F36" s="59">
        <f t="shared" si="2"/>
        <v>10680</v>
      </c>
      <c r="G36" s="72">
        <f>[1]Abril!G36+[1]Mayo!G36+[1]Junio!G36</f>
        <v>1510</v>
      </c>
      <c r="H36" s="72">
        <f>[1]Abril!H36+[1]Mayo!H36+[1]Junio!H36</f>
        <v>10389</v>
      </c>
      <c r="I36" s="59">
        <f t="shared" si="3"/>
        <v>11899</v>
      </c>
      <c r="J36" s="60">
        <f t="shared" si="4"/>
        <v>2629</v>
      </c>
      <c r="K36" s="60">
        <f t="shared" si="1"/>
        <v>19950</v>
      </c>
      <c r="L36" s="74">
        <f t="shared" si="7"/>
        <v>22579</v>
      </c>
      <c r="M36" s="62"/>
    </row>
    <row r="37" spans="2:13" ht="13.5" thickBot="1" x14ac:dyDescent="0.25">
      <c r="B37" s="77"/>
      <c r="C37" s="66" t="s">
        <v>42</v>
      </c>
      <c r="D37" s="72">
        <f>[1]Abril!D37+[1]Mayo!D37+[1]Junio!D37</f>
        <v>15</v>
      </c>
      <c r="E37" s="72">
        <f>[1]Abril!E37+[1]Mayo!E37+[1]Junio!E37</f>
        <v>269</v>
      </c>
      <c r="F37" s="59">
        <f t="shared" si="2"/>
        <v>284</v>
      </c>
      <c r="G37" s="72">
        <f>[1]Abril!G37+[1]Mayo!G37+[1]Junio!G37</f>
        <v>39</v>
      </c>
      <c r="H37" s="72">
        <f>[1]Abril!H37+[1]Mayo!H37+[1]Junio!H37</f>
        <v>269</v>
      </c>
      <c r="I37" s="59">
        <f t="shared" si="3"/>
        <v>308</v>
      </c>
      <c r="J37" s="60">
        <f t="shared" si="4"/>
        <v>54</v>
      </c>
      <c r="K37" s="60">
        <f t="shared" si="1"/>
        <v>538</v>
      </c>
      <c r="L37" s="74">
        <f t="shared" si="7"/>
        <v>592</v>
      </c>
      <c r="M37" s="62"/>
    </row>
    <row r="38" spans="2:13" ht="14.25" customHeight="1" thickBot="1" x14ac:dyDescent="0.25">
      <c r="B38" s="78" t="s">
        <v>46</v>
      </c>
      <c r="C38" s="79"/>
      <c r="D38" s="68">
        <f>SUM(D30:D37)</f>
        <v>2979</v>
      </c>
      <c r="E38" s="68">
        <f t="shared" ref="E38:L38" si="8">SUM(E30:E37)</f>
        <v>14596</v>
      </c>
      <c r="F38" s="68">
        <f t="shared" si="8"/>
        <v>17575</v>
      </c>
      <c r="G38" s="68">
        <f t="shared" si="8"/>
        <v>1715</v>
      </c>
      <c r="H38" s="68">
        <f t="shared" si="8"/>
        <v>10942</v>
      </c>
      <c r="I38" s="68">
        <f>SUM(I30:I37)</f>
        <v>12657</v>
      </c>
      <c r="J38" s="68">
        <f t="shared" si="8"/>
        <v>4694</v>
      </c>
      <c r="K38" s="68">
        <f>SUM(K30:K37)</f>
        <v>25538</v>
      </c>
      <c r="L38" s="61">
        <f t="shared" si="8"/>
        <v>30232</v>
      </c>
      <c r="M38" s="62"/>
    </row>
    <row r="39" spans="2:13" ht="14.25" customHeight="1" thickBot="1" x14ac:dyDescent="0.3">
      <c r="B39" s="80" t="s">
        <v>47</v>
      </c>
      <c r="C39" s="81"/>
      <c r="D39" s="82">
        <f>D29+D38</f>
        <v>12224</v>
      </c>
      <c r="E39" s="82">
        <f t="shared" ref="E39:J39" si="9">E29+E38</f>
        <v>32857</v>
      </c>
      <c r="F39" s="82">
        <f t="shared" si="9"/>
        <v>45081</v>
      </c>
      <c r="G39" s="82">
        <f t="shared" si="9"/>
        <v>2409</v>
      </c>
      <c r="H39" s="82">
        <f t="shared" si="9"/>
        <v>12796</v>
      </c>
      <c r="I39" s="82">
        <f t="shared" si="9"/>
        <v>15205</v>
      </c>
      <c r="J39" s="82">
        <f t="shared" si="9"/>
        <v>14633</v>
      </c>
      <c r="K39" s="82">
        <f>K29+K38</f>
        <v>45653</v>
      </c>
      <c r="L39" s="83">
        <f>L29+L38</f>
        <v>60286</v>
      </c>
      <c r="M39" s="62"/>
    </row>
    <row r="40" spans="2:13" ht="9.75" customHeight="1" x14ac:dyDescent="0.2">
      <c r="B40" s="84"/>
      <c r="C40" s="85"/>
      <c r="D40" s="85"/>
      <c r="E40" s="85"/>
      <c r="F40" s="85"/>
      <c r="G40" s="85"/>
      <c r="H40" s="85"/>
      <c r="I40" s="85"/>
      <c r="J40" s="85"/>
      <c r="K40" s="85"/>
      <c r="L40" s="23"/>
    </row>
    <row r="41" spans="2:13" ht="19.5" customHeight="1" thickBot="1" x14ac:dyDescent="0.25">
      <c r="B41" s="86" t="s">
        <v>48</v>
      </c>
      <c r="C41" s="87"/>
      <c r="D41" s="87"/>
      <c r="E41" s="87"/>
      <c r="F41" s="87"/>
      <c r="G41" s="87"/>
      <c r="H41" s="87"/>
      <c r="I41" s="87"/>
      <c r="J41" s="87"/>
      <c r="K41" s="87"/>
      <c r="L41" s="88"/>
      <c r="M41" s="89"/>
    </row>
    <row r="42" spans="2:13" ht="12.75" customHeight="1" x14ac:dyDescent="0.2">
      <c r="B42" s="90" t="s">
        <v>49</v>
      </c>
      <c r="C42" s="91"/>
      <c r="D42" s="92"/>
      <c r="E42" s="93" t="s">
        <v>50</v>
      </c>
      <c r="F42" s="94"/>
      <c r="G42" s="95" t="s">
        <v>51</v>
      </c>
      <c r="H42" s="93"/>
      <c r="I42" s="94"/>
      <c r="J42" s="96" t="s">
        <v>52</v>
      </c>
      <c r="K42" s="97"/>
      <c r="L42" s="98"/>
      <c r="M42" s="99"/>
    </row>
    <row r="43" spans="2:13" x14ac:dyDescent="0.2">
      <c r="B43" s="100"/>
      <c r="C43" s="101"/>
      <c r="D43" s="102"/>
      <c r="E43" s="103"/>
      <c r="F43" s="104"/>
      <c r="G43" s="105"/>
      <c r="H43" s="103"/>
      <c r="I43" s="104"/>
      <c r="J43" s="106"/>
      <c r="K43" s="107"/>
      <c r="L43" s="108"/>
      <c r="M43" s="99"/>
    </row>
    <row r="44" spans="2:13" x14ac:dyDescent="0.2">
      <c r="B44" s="24" t="s">
        <v>53</v>
      </c>
      <c r="C44" s="25"/>
      <c r="D44" s="109">
        <f>[1]Abril!D44+[1]Mayo!D44+[1]Junio!D44</f>
        <v>5355</v>
      </c>
      <c r="E44" s="110" t="s">
        <v>54</v>
      </c>
      <c r="F44" s="109">
        <f>[1]Abril!F44+[1]Mayo!F44+[1]Junio!F44</f>
        <v>1099</v>
      </c>
      <c r="G44" s="111" t="s">
        <v>55</v>
      </c>
      <c r="H44" s="112"/>
      <c r="I44" s="113">
        <f>[1]Abril!I44+[1]Mayo!I44+[1]Junio!I44</f>
        <v>2595</v>
      </c>
      <c r="J44" s="111" t="s">
        <v>55</v>
      </c>
      <c r="K44" s="112"/>
      <c r="L44" s="109">
        <f>[1]Abril!L44+[1]Mayo!L44+[1]Junio!L44</f>
        <v>6163</v>
      </c>
      <c r="M44" s="114"/>
    </row>
    <row r="45" spans="2:13" x14ac:dyDescent="0.2">
      <c r="B45" s="24" t="s">
        <v>56</v>
      </c>
      <c r="C45" s="25"/>
      <c r="D45" s="109">
        <f>[1]Abril!D45+[1]Mayo!D45+[1]Junio!D45</f>
        <v>2735</v>
      </c>
      <c r="E45" s="115" t="s">
        <v>57</v>
      </c>
      <c r="F45" s="109">
        <f>[1]Abril!F45+[1]Mayo!F45+[1]Junio!F45</f>
        <v>216</v>
      </c>
      <c r="G45" s="111" t="s">
        <v>58</v>
      </c>
      <c r="H45" s="112"/>
      <c r="I45" s="113">
        <f>[1]Abril!I45+[1]Mayo!I45+[1]Junio!I45</f>
        <v>1853</v>
      </c>
      <c r="J45" s="111" t="s">
        <v>58</v>
      </c>
      <c r="K45" s="112"/>
      <c r="L45" s="109">
        <f>[1]Abril!L45+[1]Mayo!L45+[1]Junio!L45</f>
        <v>5672</v>
      </c>
      <c r="M45" s="114"/>
    </row>
    <row r="46" spans="2:13" x14ac:dyDescent="0.2">
      <c r="B46" s="24" t="s">
        <v>59</v>
      </c>
      <c r="C46" s="25"/>
      <c r="D46" s="109">
        <f>[1]Abril!D46+[1]Mayo!D46+[1]Junio!D46</f>
        <v>2104</v>
      </c>
      <c r="E46" s="115" t="s">
        <v>60</v>
      </c>
      <c r="F46" s="109">
        <f>[1]Abril!F46+[1]Mayo!F46+[1]Junio!F46</f>
        <v>2379</v>
      </c>
      <c r="G46" s="111" t="s">
        <v>61</v>
      </c>
      <c r="H46" s="112"/>
      <c r="I46" s="113">
        <f>[1]Abril!I46+[1]Mayo!I46+[1]Junio!I46</f>
        <v>135</v>
      </c>
      <c r="J46" s="111" t="s">
        <v>61</v>
      </c>
      <c r="K46" s="112"/>
      <c r="L46" s="109">
        <f>[1]Abril!L46+[1]Mayo!L46+[1]Junio!L46</f>
        <v>181</v>
      </c>
      <c r="M46" s="114"/>
    </row>
    <row r="47" spans="2:13" ht="26.25" customHeight="1" thickBot="1" x14ac:dyDescent="0.25">
      <c r="B47" s="116" t="s">
        <v>62</v>
      </c>
      <c r="C47" s="117"/>
      <c r="D47" s="109">
        <f>[1]Abril!D47+[1]Mayo!D47+[1]Junio!D47</f>
        <v>1887</v>
      </c>
      <c r="E47" s="118" t="s">
        <v>63</v>
      </c>
      <c r="F47" s="109">
        <f>[1]Abril!F47+[1]Mayo!F47+[1]Junio!F47</f>
        <v>160</v>
      </c>
      <c r="G47" s="119" t="s">
        <v>64</v>
      </c>
      <c r="H47" s="120"/>
      <c r="I47" s="113">
        <f>[1]Abril!I47+[1]Mayo!I47+[1]Junio!I47</f>
        <v>1643</v>
      </c>
      <c r="J47" s="119" t="s">
        <v>64</v>
      </c>
      <c r="K47" s="120"/>
      <c r="L47" s="109">
        <f>[1]Abril!L47+[1]Mayo!L47+[1]Junio!L47</f>
        <v>9391</v>
      </c>
      <c r="M47" s="114"/>
    </row>
    <row r="48" spans="2:13" x14ac:dyDescent="0.2">
      <c r="B48" s="116" t="s">
        <v>65</v>
      </c>
      <c r="C48" s="117"/>
      <c r="D48" s="109">
        <f>[1]Abril!D48+[1]Mayo!D48+[1]Junio!D48</f>
        <v>2350</v>
      </c>
      <c r="E48" s="121"/>
      <c r="F48" s="122"/>
      <c r="G48" s="123"/>
      <c r="H48" s="123"/>
      <c r="I48" s="123"/>
      <c r="J48" s="123"/>
      <c r="K48" s="123"/>
      <c r="L48" s="124"/>
      <c r="M48" s="114"/>
    </row>
    <row r="49" spans="2:13" x14ac:dyDescent="0.2">
      <c r="B49" s="24" t="s">
        <v>66</v>
      </c>
      <c r="C49" s="25"/>
      <c r="D49" s="109">
        <f>[1]Abril!D49+[1]Mayo!D49+[1]Junio!D49</f>
        <v>2695</v>
      </c>
      <c r="E49" s="84"/>
      <c r="F49" s="85"/>
      <c r="G49" s="123"/>
      <c r="H49" s="123"/>
      <c r="I49" s="123"/>
      <c r="J49" s="123"/>
      <c r="K49" s="123"/>
      <c r="L49" s="124"/>
      <c r="M49" s="114"/>
    </row>
    <row r="50" spans="2:13" ht="13.5" thickBot="1" x14ac:dyDescent="0.25">
      <c r="B50" s="31" t="s">
        <v>63</v>
      </c>
      <c r="C50" s="32"/>
      <c r="D50" s="109">
        <f>[1]Abril!D50+[1]Mayo!D50+[1]Junio!D50</f>
        <v>1542</v>
      </c>
      <c r="E50" s="84"/>
      <c r="F50" s="85"/>
      <c r="G50" s="123"/>
      <c r="H50" s="123"/>
      <c r="I50" s="123"/>
      <c r="J50" s="123"/>
      <c r="K50" s="123"/>
      <c r="L50" s="124"/>
      <c r="M50" s="114"/>
    </row>
    <row r="51" spans="2:13" x14ac:dyDescent="0.2">
      <c r="B51" s="84"/>
      <c r="C51" s="85"/>
      <c r="D51" s="85"/>
      <c r="E51" s="85"/>
      <c r="F51" s="85"/>
      <c r="G51" s="85"/>
      <c r="H51" s="85"/>
      <c r="I51" s="85"/>
      <c r="J51" s="85"/>
      <c r="K51" s="123"/>
      <c r="L51" s="23"/>
    </row>
    <row r="52" spans="2:13" ht="20.25" customHeight="1" thickBot="1" x14ac:dyDescent="0.25">
      <c r="B52" s="125" t="s">
        <v>48</v>
      </c>
      <c r="C52" s="126"/>
      <c r="D52" s="126"/>
      <c r="E52" s="126"/>
      <c r="F52" s="126"/>
      <c r="G52" s="126"/>
      <c r="H52" s="126"/>
      <c r="I52" s="126"/>
      <c r="J52" s="126"/>
      <c r="K52" s="126"/>
      <c r="L52" s="127"/>
      <c r="M52" s="128"/>
    </row>
    <row r="53" spans="2:13" ht="12.75" customHeight="1" x14ac:dyDescent="0.2">
      <c r="B53" s="22" t="s">
        <v>67</v>
      </c>
      <c r="C53" s="19"/>
      <c r="D53" s="20"/>
      <c r="E53" s="129" t="s">
        <v>68</v>
      </c>
      <c r="F53" s="130"/>
      <c r="G53" s="131"/>
      <c r="H53" s="132" t="s">
        <v>69</v>
      </c>
      <c r="I53" s="133" t="s">
        <v>70</v>
      </c>
      <c r="J53" s="133"/>
      <c r="K53" s="133"/>
      <c r="L53" s="134"/>
      <c r="M53" s="135"/>
    </row>
    <row r="54" spans="2:13" ht="15.75" customHeight="1" x14ac:dyDescent="0.2">
      <c r="B54" s="24" t="s">
        <v>71</v>
      </c>
      <c r="C54" s="25"/>
      <c r="D54" s="113">
        <f>[1]Abril!D54+[1]Mayo!D54+[1]Junio!D54</f>
        <v>413</v>
      </c>
      <c r="E54" s="111" t="s">
        <v>72</v>
      </c>
      <c r="F54" s="112"/>
      <c r="G54" s="113">
        <f>[1]Abril!G54+[1]Mayo!G54+[1]Junio!G54</f>
        <v>13401</v>
      </c>
      <c r="H54" s="136"/>
      <c r="I54" s="137"/>
      <c r="J54" s="137"/>
      <c r="K54" s="137"/>
      <c r="L54" s="138"/>
      <c r="M54" s="135"/>
    </row>
    <row r="55" spans="2:13" ht="15.75" customHeight="1" x14ac:dyDescent="0.2">
      <c r="B55" s="24" t="s">
        <v>73</v>
      </c>
      <c r="C55" s="25"/>
      <c r="D55" s="113">
        <f>[1]Abril!D55+[1]Mayo!D55+[1]Junio!D55</f>
        <v>907</v>
      </c>
      <c r="E55" s="139" t="s">
        <v>74</v>
      </c>
      <c r="F55" s="140"/>
      <c r="G55" s="113">
        <f>[1]Abril!G55+[1]Mayo!G55+[1]Junio!G55</f>
        <v>2993</v>
      </c>
      <c r="H55" s="136"/>
      <c r="I55" s="141" t="s">
        <v>75</v>
      </c>
      <c r="J55" s="142" t="s">
        <v>76</v>
      </c>
      <c r="K55" s="142" t="s">
        <v>77</v>
      </c>
      <c r="L55" s="143" t="s">
        <v>17</v>
      </c>
      <c r="M55" s="144"/>
    </row>
    <row r="56" spans="2:13" ht="15.75" customHeight="1" x14ac:dyDescent="0.2">
      <c r="B56" s="24" t="s">
        <v>78</v>
      </c>
      <c r="C56" s="25"/>
      <c r="D56" s="113">
        <f>[1]Abril!D56+[1]Mayo!D56+[1]Junio!D56</f>
        <v>676</v>
      </c>
      <c r="E56" s="139" t="s">
        <v>79</v>
      </c>
      <c r="F56" s="140"/>
      <c r="G56" s="113">
        <f>[1]Abril!G56+[1]Mayo!G56+[1]Junio!G56</f>
        <v>27</v>
      </c>
      <c r="H56" s="145" t="s">
        <v>34</v>
      </c>
      <c r="I56" s="146">
        <f>[1]Abril!I56+[1]Mayo!I56+[1]Junio!I56</f>
        <v>31</v>
      </c>
      <c r="J56" s="146">
        <f>[1]Abril!J56+[1]Mayo!J56+[1]Junio!J56</f>
        <v>4</v>
      </c>
      <c r="K56" s="146">
        <f>[1]Abril!K56+[1]Mayo!K56+[1]Junio!K56</f>
        <v>0</v>
      </c>
      <c r="L56" s="147">
        <f>SUM(I56:K56)</f>
        <v>35</v>
      </c>
      <c r="M56" s="148"/>
    </row>
    <row r="57" spans="2:13" ht="15.75" customHeight="1" x14ac:dyDescent="0.2">
      <c r="B57" s="24" t="s">
        <v>80</v>
      </c>
      <c r="C57" s="25"/>
      <c r="D57" s="113">
        <f>[1]Abril!D57+[1]Mayo!D57+[1]Junio!D57</f>
        <v>964</v>
      </c>
      <c r="E57" s="149" t="s">
        <v>81</v>
      </c>
      <c r="F57" s="150"/>
      <c r="G57" s="113">
        <f>[1]Abril!G57+[1]Mayo!G57+[1]Junio!G57</f>
        <v>40191</v>
      </c>
      <c r="H57" s="145" t="s">
        <v>82</v>
      </c>
      <c r="I57" s="146">
        <f>[1]Abril!I57+[1]Mayo!I57+[1]Junio!I57</f>
        <v>44</v>
      </c>
      <c r="J57" s="146">
        <f>[1]Abril!J57+[1]Mayo!J57+[1]Junio!J57</f>
        <v>14</v>
      </c>
      <c r="K57" s="146">
        <f>[1]Abril!K57+[1]Mayo!K57+[1]Junio!K57</f>
        <v>3</v>
      </c>
      <c r="L57" s="147">
        <f>SUM(I57:K57)</f>
        <v>61</v>
      </c>
      <c r="M57" s="148"/>
    </row>
    <row r="58" spans="2:13" ht="15.75" customHeight="1" x14ac:dyDescent="0.2">
      <c r="B58" s="24" t="s">
        <v>83</v>
      </c>
      <c r="C58" s="25"/>
      <c r="D58" s="113">
        <f>[1]Abril!D58+[1]Mayo!D58+[1]Junio!D58</f>
        <v>367</v>
      </c>
      <c r="E58" s="149" t="s">
        <v>84</v>
      </c>
      <c r="F58" s="150"/>
      <c r="G58" s="113">
        <f>[1]Abril!G58+[1]Mayo!G58+[1]Junio!G58</f>
        <v>0</v>
      </c>
      <c r="H58" s="145" t="s">
        <v>85</v>
      </c>
      <c r="I58" s="146">
        <f>[1]Abril!I58+[1]Mayo!I58+[1]Junio!I58</f>
        <v>14</v>
      </c>
      <c r="J58" s="146">
        <f>[1]Abril!J58+[1]Mayo!J58+[1]Junio!J58</f>
        <v>0</v>
      </c>
      <c r="K58" s="146">
        <f>[1]Abril!K58+[1]Mayo!K58+[1]Junio!K58</f>
        <v>3</v>
      </c>
      <c r="L58" s="147">
        <f>SUM(I58:K58)</f>
        <v>17</v>
      </c>
      <c r="M58" s="148"/>
    </row>
    <row r="59" spans="2:13" ht="15.75" customHeight="1" x14ac:dyDescent="0.2">
      <c r="B59" s="24" t="s">
        <v>86</v>
      </c>
      <c r="C59" s="25"/>
      <c r="D59" s="113">
        <f>[1]Abril!D59+[1]Mayo!D59+[1]Junio!D59</f>
        <v>261</v>
      </c>
      <c r="E59" s="149" t="s">
        <v>87</v>
      </c>
      <c r="F59" s="150"/>
      <c r="G59" s="113">
        <f>[1]Abril!G59+[1]Mayo!G59+[1]Junio!G59</f>
        <v>36</v>
      </c>
      <c r="H59" s="145" t="s">
        <v>88</v>
      </c>
      <c r="I59" s="146">
        <f>[1]Abril!I59+[1]Mayo!I59+[1]Junio!I59</f>
        <v>4</v>
      </c>
      <c r="J59" s="146">
        <f>[1]Abril!J59+[1]Mayo!J59+[1]Junio!J59</f>
        <v>2</v>
      </c>
      <c r="K59" s="146">
        <f>[1]Abril!K59+[1]Mayo!K59+[1]Junio!K59</f>
        <v>0</v>
      </c>
      <c r="L59" s="147">
        <f>SUM(I59:K59)</f>
        <v>6</v>
      </c>
      <c r="M59" s="148"/>
    </row>
    <row r="60" spans="2:13" ht="15.75" customHeight="1" thickBot="1" x14ac:dyDescent="0.25">
      <c r="B60" s="24" t="s">
        <v>89</v>
      </c>
      <c r="C60" s="25"/>
      <c r="D60" s="113">
        <f>[1]Abril!D60+[1]Mayo!D60+[1]Junio!D60</f>
        <v>61716</v>
      </c>
      <c r="E60" s="149" t="s">
        <v>90</v>
      </c>
      <c r="F60" s="150"/>
      <c r="G60" s="113">
        <f>[1]Abril!G60+[1]Mayo!G60+[1]Junio!G60</f>
        <v>333</v>
      </c>
      <c r="H60" s="151" t="s">
        <v>17</v>
      </c>
      <c r="I60" s="152">
        <f>SUM(I56:I59)</f>
        <v>93</v>
      </c>
      <c r="J60" s="153">
        <f>SUM(J56:J59)</f>
        <v>20</v>
      </c>
      <c r="K60" s="153">
        <f>SUM(K56:K59)</f>
        <v>6</v>
      </c>
      <c r="L60" s="154">
        <f>SUM(L56:L59)</f>
        <v>119</v>
      </c>
    </row>
    <row r="61" spans="2:13" ht="15.75" customHeight="1" thickBot="1" x14ac:dyDescent="0.25">
      <c r="B61" s="24" t="s">
        <v>91</v>
      </c>
      <c r="C61" s="25"/>
      <c r="D61" s="113">
        <f>[1]Abril!D61+[1]Mayo!D61+[1]Junio!D61</f>
        <v>53950</v>
      </c>
      <c r="E61" s="155" t="s">
        <v>92</v>
      </c>
      <c r="F61" s="156"/>
      <c r="G61" s="113">
        <f>[1]Abril!G61+[1]Mayo!G61+[1]Junio!G61</f>
        <v>8759</v>
      </c>
      <c r="H61" s="157"/>
      <c r="I61" s="157"/>
      <c r="J61" s="157"/>
      <c r="K61" s="157"/>
      <c r="L61" s="157"/>
    </row>
    <row r="62" spans="2:13" ht="15.75" customHeight="1" thickBot="1" x14ac:dyDescent="0.25">
      <c r="B62" s="31" t="s">
        <v>93</v>
      </c>
      <c r="C62" s="32"/>
      <c r="D62" s="113">
        <f>[1]Abril!D62+[1]Mayo!D62+[1]Junio!D62</f>
        <v>1706</v>
      </c>
      <c r="E62" s="158"/>
      <c r="F62" s="158"/>
      <c r="G62" s="158"/>
      <c r="H62" s="157"/>
      <c r="I62" s="157"/>
      <c r="J62" s="157"/>
      <c r="K62" s="159"/>
      <c r="L62" s="85"/>
    </row>
    <row r="63" spans="2:13" ht="13.5" thickBot="1" x14ac:dyDescent="0.25">
      <c r="B63" s="84"/>
      <c r="C63" s="85"/>
      <c r="D63" s="85"/>
      <c r="E63" s="85"/>
      <c r="F63" s="85"/>
      <c r="G63" s="85"/>
      <c r="H63" s="85"/>
      <c r="I63" s="85"/>
      <c r="J63" s="85"/>
      <c r="K63" s="123"/>
      <c r="L63" s="23"/>
    </row>
    <row r="64" spans="2:13" x14ac:dyDescent="0.2">
      <c r="B64" s="40" t="s">
        <v>94</v>
      </c>
      <c r="C64" s="41"/>
      <c r="D64" s="160" t="s">
        <v>15</v>
      </c>
      <c r="E64" s="160"/>
      <c r="F64" s="161"/>
      <c r="G64" s="162" t="s">
        <v>27</v>
      </c>
      <c r="H64" s="163"/>
      <c r="I64" s="164"/>
      <c r="J64" s="165" t="s">
        <v>17</v>
      </c>
      <c r="K64" s="160"/>
      <c r="L64" s="166" t="s">
        <v>28</v>
      </c>
    </row>
    <row r="65" spans="2:12" ht="24" x14ac:dyDescent="0.2">
      <c r="B65" s="48"/>
      <c r="C65" s="49"/>
      <c r="D65" s="167" t="s">
        <v>29</v>
      </c>
      <c r="E65" s="167" t="s">
        <v>95</v>
      </c>
      <c r="F65" s="168" t="s">
        <v>31</v>
      </c>
      <c r="G65" s="169" t="s">
        <v>29</v>
      </c>
      <c r="H65" s="167" t="s">
        <v>32</v>
      </c>
      <c r="I65" s="170" t="s">
        <v>31</v>
      </c>
      <c r="J65" s="171" t="s">
        <v>29</v>
      </c>
      <c r="K65" s="167" t="s">
        <v>96</v>
      </c>
      <c r="L65" s="172"/>
    </row>
    <row r="66" spans="2:12" ht="16.5" customHeight="1" x14ac:dyDescent="0.2">
      <c r="B66" s="48" t="s">
        <v>97</v>
      </c>
      <c r="C66" s="57" t="s">
        <v>35</v>
      </c>
      <c r="D66" s="173">
        <f>[1]Abril!D66+[1]Mayo!D66+[1]Junio!D66</f>
        <v>1351</v>
      </c>
      <c r="E66" s="173">
        <f>[1]Abril!E66+[1]Mayo!E66+[1]Junio!E66</f>
        <v>5027</v>
      </c>
      <c r="F66" s="174">
        <f>SUM(D66:E66)</f>
        <v>6378</v>
      </c>
      <c r="G66" s="58">
        <f>[1]Abril!G66+[1]Mayo!G66+[1]Junio!G66</f>
        <v>379</v>
      </c>
      <c r="H66" s="58">
        <f>[1]Abril!H66+[1]Mayo!H66+[1]Junio!H66</f>
        <v>1730</v>
      </c>
      <c r="I66" s="175">
        <f t="shared" ref="I66:I74" si="10">SUM(G66:H66)</f>
        <v>2109</v>
      </c>
      <c r="J66" s="176">
        <f t="shared" ref="J66:K73" si="11">+D66+G66</f>
        <v>1730</v>
      </c>
      <c r="K66" s="177">
        <f t="shared" si="11"/>
        <v>6757</v>
      </c>
      <c r="L66" s="174">
        <f t="shared" ref="L66:L73" si="12">SUM(J66:K66)</f>
        <v>8487</v>
      </c>
    </row>
    <row r="67" spans="2:12" ht="16.5" customHeight="1" x14ac:dyDescent="0.2">
      <c r="B67" s="48"/>
      <c r="C67" s="64" t="s">
        <v>36</v>
      </c>
      <c r="D67" s="173">
        <f>[1]Abril!D67+[1]Mayo!D67+[1]Junio!D67</f>
        <v>3747</v>
      </c>
      <c r="E67" s="173">
        <f>[1]Abril!E67+[1]Mayo!E67+[1]Junio!E67</f>
        <v>10944</v>
      </c>
      <c r="F67" s="174">
        <f t="shared" ref="F67:F74" si="13">SUM(D67:E67)</f>
        <v>14691</v>
      </c>
      <c r="G67" s="58">
        <f>[1]Abril!G67+[1]Mayo!G67+[1]Junio!G67</f>
        <v>70</v>
      </c>
      <c r="H67" s="58">
        <f>[1]Abril!H67+[1]Mayo!H67+[1]Junio!H67</f>
        <v>216</v>
      </c>
      <c r="I67" s="175">
        <f t="shared" si="10"/>
        <v>286</v>
      </c>
      <c r="J67" s="176">
        <f t="shared" si="11"/>
        <v>3817</v>
      </c>
      <c r="K67" s="177">
        <f t="shared" si="11"/>
        <v>11160</v>
      </c>
      <c r="L67" s="174">
        <f t="shared" si="12"/>
        <v>14977</v>
      </c>
    </row>
    <row r="68" spans="2:12" ht="16.5" customHeight="1" x14ac:dyDescent="0.2">
      <c r="B68" s="48" t="s">
        <v>98</v>
      </c>
      <c r="C68" s="57" t="s">
        <v>35</v>
      </c>
      <c r="D68" s="173">
        <f>[1]Abril!D68+[1]Mayo!D68+[1]Junio!D68</f>
        <v>294</v>
      </c>
      <c r="E68" s="173">
        <f>[1]Abril!E68+[1]Mayo!E68+[1]Junio!E68</f>
        <v>1062</v>
      </c>
      <c r="F68" s="174">
        <f t="shared" si="13"/>
        <v>1356</v>
      </c>
      <c r="G68" s="58">
        <f>[1]Abril!G68+[1]Mayo!G68+[1]Junio!G68</f>
        <v>106</v>
      </c>
      <c r="H68" s="58">
        <f>[1]Abril!H68+[1]Mayo!H68+[1]Junio!H68</f>
        <v>211</v>
      </c>
      <c r="I68" s="175">
        <f t="shared" si="10"/>
        <v>317</v>
      </c>
      <c r="J68" s="176">
        <f t="shared" si="11"/>
        <v>400</v>
      </c>
      <c r="K68" s="177">
        <f t="shared" si="11"/>
        <v>1273</v>
      </c>
      <c r="L68" s="174">
        <f t="shared" si="12"/>
        <v>1673</v>
      </c>
    </row>
    <row r="69" spans="2:12" ht="16.5" customHeight="1" x14ac:dyDescent="0.2">
      <c r="B69" s="48"/>
      <c r="C69" s="64" t="s">
        <v>36</v>
      </c>
      <c r="D69" s="173">
        <f>[1]Abril!D69+[1]Mayo!D69+[1]Junio!D69</f>
        <v>1344</v>
      </c>
      <c r="E69" s="173">
        <f>[1]Abril!E69+[1]Mayo!E69+[1]Junio!E69</f>
        <v>5610</v>
      </c>
      <c r="F69" s="174">
        <f t="shared" si="13"/>
        <v>6954</v>
      </c>
      <c r="G69" s="58">
        <f>[1]Abril!G69+[1]Mayo!G69+[1]Junio!G69</f>
        <v>47</v>
      </c>
      <c r="H69" s="58">
        <f>[1]Abril!H69+[1]Mayo!H69+[1]Junio!H69</f>
        <v>191</v>
      </c>
      <c r="I69" s="175">
        <f t="shared" si="10"/>
        <v>238</v>
      </c>
      <c r="J69" s="176">
        <f t="shared" si="11"/>
        <v>1391</v>
      </c>
      <c r="K69" s="177">
        <f t="shared" si="11"/>
        <v>5801</v>
      </c>
      <c r="L69" s="174">
        <f t="shared" si="12"/>
        <v>7192</v>
      </c>
    </row>
    <row r="70" spans="2:12" ht="16.5" customHeight="1" x14ac:dyDescent="0.2">
      <c r="B70" s="48" t="s">
        <v>99</v>
      </c>
      <c r="C70" s="57" t="s">
        <v>35</v>
      </c>
      <c r="D70" s="173">
        <f>[1]Abril!D70+[1]Mayo!D70+[1]Junio!D70</f>
        <v>230</v>
      </c>
      <c r="E70" s="173">
        <f>[1]Abril!E70+[1]Mayo!E70+[1]Junio!E70</f>
        <v>1193</v>
      </c>
      <c r="F70" s="174">
        <f t="shared" si="13"/>
        <v>1423</v>
      </c>
      <c r="G70" s="58">
        <f>[1]Abril!G70+[1]Mayo!G70+[1]Junio!G70</f>
        <v>88</v>
      </c>
      <c r="H70" s="58">
        <f>[1]Abril!H70+[1]Mayo!H70+[1]Junio!H70</f>
        <v>216</v>
      </c>
      <c r="I70" s="175">
        <f t="shared" si="10"/>
        <v>304</v>
      </c>
      <c r="J70" s="176">
        <f t="shared" si="11"/>
        <v>318</v>
      </c>
      <c r="K70" s="177">
        <f t="shared" si="11"/>
        <v>1409</v>
      </c>
      <c r="L70" s="174">
        <f t="shared" si="12"/>
        <v>1727</v>
      </c>
    </row>
    <row r="71" spans="2:12" ht="16.5" customHeight="1" x14ac:dyDescent="0.2">
      <c r="B71" s="48"/>
      <c r="C71" s="64" t="s">
        <v>36</v>
      </c>
      <c r="D71" s="173">
        <f>[1]Abril!D71+[1]Mayo!D71+[1]Junio!D71</f>
        <v>1120</v>
      </c>
      <c r="E71" s="173">
        <f>[1]Abril!E71+[1]Mayo!E71+[1]Junio!E71</f>
        <v>6865</v>
      </c>
      <c r="F71" s="174">
        <f t="shared" si="13"/>
        <v>7985</v>
      </c>
      <c r="G71" s="58">
        <f>[1]Abril!G71+[1]Mayo!G71+[1]Junio!G71</f>
        <v>45</v>
      </c>
      <c r="H71" s="58">
        <f>[1]Abril!H71+[1]Mayo!H71+[1]Junio!H71</f>
        <v>279</v>
      </c>
      <c r="I71" s="175">
        <f t="shared" si="10"/>
        <v>324</v>
      </c>
      <c r="J71" s="176">
        <f t="shared" si="11"/>
        <v>1165</v>
      </c>
      <c r="K71" s="177">
        <f t="shared" si="11"/>
        <v>7144</v>
      </c>
      <c r="L71" s="174">
        <f t="shared" si="12"/>
        <v>8309</v>
      </c>
    </row>
    <row r="72" spans="2:12" ht="16.5" customHeight="1" x14ac:dyDescent="0.2">
      <c r="B72" s="48" t="s">
        <v>100</v>
      </c>
      <c r="C72" s="57" t="s">
        <v>35</v>
      </c>
      <c r="D72" s="173">
        <f>[1]Abril!D72+[1]Mayo!D72+[1]Junio!D72</f>
        <v>197</v>
      </c>
      <c r="E72" s="173">
        <f>[1]Abril!E72+[1]Mayo!E72+[1]Junio!E72</f>
        <v>1779</v>
      </c>
      <c r="F72" s="174">
        <f t="shared" si="13"/>
        <v>1976</v>
      </c>
      <c r="G72" s="58">
        <f>[1]Abril!G72+[1]Mayo!G72+[1]Junio!G72</f>
        <v>77</v>
      </c>
      <c r="H72" s="58">
        <f>[1]Abril!H72+[1]Mayo!H72+[1]Junio!H72</f>
        <v>184</v>
      </c>
      <c r="I72" s="175">
        <f t="shared" si="10"/>
        <v>261</v>
      </c>
      <c r="J72" s="176">
        <f t="shared" si="11"/>
        <v>274</v>
      </c>
      <c r="K72" s="177">
        <f t="shared" si="11"/>
        <v>1963</v>
      </c>
      <c r="L72" s="174">
        <f t="shared" si="12"/>
        <v>2237</v>
      </c>
    </row>
    <row r="73" spans="2:12" ht="16.5" customHeight="1" x14ac:dyDescent="0.2">
      <c r="B73" s="178"/>
      <c r="C73" s="66" t="s">
        <v>36</v>
      </c>
      <c r="D73" s="173">
        <f>[1]Abril!D73+[1]Mayo!D73+[1]Junio!D73</f>
        <v>1443</v>
      </c>
      <c r="E73" s="173">
        <f>[1]Abril!E73+[1]Mayo!E73+[1]Junio!E73</f>
        <v>11999</v>
      </c>
      <c r="F73" s="174">
        <f t="shared" si="13"/>
        <v>13442</v>
      </c>
      <c r="G73" s="58">
        <f>[1]Abril!G73+[1]Mayo!G73+[1]Junio!G73</f>
        <v>49</v>
      </c>
      <c r="H73" s="58">
        <f>[1]Abril!H73+[1]Mayo!H73+[1]Junio!H73</f>
        <v>457</v>
      </c>
      <c r="I73" s="175">
        <f t="shared" si="10"/>
        <v>506</v>
      </c>
      <c r="J73" s="176">
        <f t="shared" si="11"/>
        <v>1492</v>
      </c>
      <c r="K73" s="177">
        <f t="shared" si="11"/>
        <v>12456</v>
      </c>
      <c r="L73" s="174">
        <f t="shared" si="12"/>
        <v>13948</v>
      </c>
    </row>
    <row r="74" spans="2:12" ht="16.5" customHeight="1" thickBot="1" x14ac:dyDescent="0.25">
      <c r="B74" s="179" t="s">
        <v>17</v>
      </c>
      <c r="C74" s="180"/>
      <c r="D74" s="181">
        <f>SUM(D66:D73)</f>
        <v>9726</v>
      </c>
      <c r="E74" s="181">
        <f>SUM(E66:E73)</f>
        <v>44479</v>
      </c>
      <c r="F74" s="182">
        <f t="shared" si="13"/>
        <v>54205</v>
      </c>
      <c r="G74" s="183">
        <f>SUM(G66:G73)</f>
        <v>861</v>
      </c>
      <c r="H74" s="184">
        <f>SUM(H66:H73)</f>
        <v>3484</v>
      </c>
      <c r="I74" s="185">
        <f t="shared" si="10"/>
        <v>4345</v>
      </c>
      <c r="J74" s="186">
        <f>SUM(J66:J73)</f>
        <v>10587</v>
      </c>
      <c r="K74" s="187">
        <f>SUM(K66:K73)</f>
        <v>47963</v>
      </c>
      <c r="L74" s="182">
        <f>SUM(L66:L73)</f>
        <v>58550</v>
      </c>
    </row>
    <row r="75" spans="2:12" ht="13.5" thickBot="1" x14ac:dyDescent="0.25">
      <c r="B75" s="84"/>
      <c r="C75" s="85"/>
      <c r="D75" s="85"/>
      <c r="E75" s="85"/>
      <c r="F75" s="85"/>
      <c r="G75" s="85"/>
      <c r="H75" s="85"/>
      <c r="I75" s="85"/>
      <c r="J75" s="85"/>
      <c r="K75" s="123"/>
      <c r="L75" s="23"/>
    </row>
    <row r="76" spans="2:12" ht="13.5" thickBot="1" x14ac:dyDescent="0.25">
      <c r="B76" s="188" t="s">
        <v>101</v>
      </c>
      <c r="C76" s="189"/>
      <c r="D76" s="189"/>
      <c r="E76" s="189"/>
      <c r="F76" s="190"/>
      <c r="G76" s="191" t="s">
        <v>102</v>
      </c>
      <c r="H76" s="189"/>
      <c r="I76" s="189"/>
      <c r="J76" s="189"/>
      <c r="K76" s="189"/>
      <c r="L76" s="192"/>
    </row>
    <row r="77" spans="2:12" ht="12.75" customHeight="1" x14ac:dyDescent="0.2">
      <c r="B77" s="193"/>
      <c r="C77" s="194"/>
      <c r="D77" s="194"/>
      <c r="E77" s="194"/>
      <c r="F77" s="194"/>
      <c r="G77" s="195" t="s">
        <v>103</v>
      </c>
      <c r="H77" s="196"/>
      <c r="I77" s="197" t="s">
        <v>104</v>
      </c>
      <c r="J77" s="198"/>
      <c r="K77" s="199"/>
      <c r="L77" s="200" t="s">
        <v>17</v>
      </c>
    </row>
    <row r="78" spans="2:12" s="209" customFormat="1" ht="30" customHeight="1" thickBot="1" x14ac:dyDescent="0.25">
      <c r="B78" s="201" t="s">
        <v>105</v>
      </c>
      <c r="C78" s="202"/>
      <c r="D78" s="203" t="s">
        <v>106</v>
      </c>
      <c r="E78" s="203" t="s">
        <v>95</v>
      </c>
      <c r="F78" s="204" t="s">
        <v>17</v>
      </c>
      <c r="G78" s="205"/>
      <c r="H78" s="206"/>
      <c r="I78" s="203" t="s">
        <v>107</v>
      </c>
      <c r="J78" s="207" t="s">
        <v>108</v>
      </c>
      <c r="K78" s="203" t="s">
        <v>40</v>
      </c>
      <c r="L78" s="208"/>
    </row>
    <row r="79" spans="2:12" s="55" customFormat="1" ht="27" customHeight="1" thickBot="1" x14ac:dyDescent="0.25">
      <c r="B79" s="201" t="s">
        <v>109</v>
      </c>
      <c r="C79" s="202"/>
      <c r="D79" s="210">
        <f>[1]Abril!D79+[1]Mayo!D79+[1]Junio!D79</f>
        <v>67</v>
      </c>
      <c r="E79" s="210">
        <f>[1]Abril!E79+[1]Mayo!E79+[1]Junio!E79</f>
        <v>953</v>
      </c>
      <c r="F79" s="211">
        <f t="shared" ref="F79:F88" si="14">SUM(D79:E79)</f>
        <v>1020</v>
      </c>
      <c r="G79" s="212" t="s">
        <v>110</v>
      </c>
      <c r="H79" s="213"/>
      <c r="I79" s="210">
        <f>[1]Abril!I79+[1]Mayo!I79+[1]Junio!I79</f>
        <v>184</v>
      </c>
      <c r="J79" s="210">
        <f>[1]Abril!J79+[1]Mayo!J79+[1]Junio!J79</f>
        <v>231</v>
      </c>
      <c r="K79" s="210">
        <f>[1]Abril!K79+[1]Mayo!K79+[1]Junio!K79</f>
        <v>29</v>
      </c>
      <c r="L79" s="214">
        <f>SUM(I79:K79)</f>
        <v>444</v>
      </c>
    </row>
    <row r="80" spans="2:12" ht="13.5" thickBot="1" x14ac:dyDescent="0.25">
      <c r="B80" s="215" t="s">
        <v>111</v>
      </c>
      <c r="C80" s="216"/>
      <c r="D80" s="210">
        <f>[1]Abril!D80+[1]Mayo!D80+[1]Junio!D80</f>
        <v>950</v>
      </c>
      <c r="E80" s="210">
        <f>[1]Abril!E80+[1]Mayo!E80+[1]Junio!E80</f>
        <v>23503</v>
      </c>
      <c r="F80" s="211">
        <f t="shared" si="14"/>
        <v>24453</v>
      </c>
      <c r="G80" s="217" t="s">
        <v>112</v>
      </c>
      <c r="H80" s="218"/>
      <c r="I80" s="210">
        <f>[1]Abril!I80+[1]Mayo!I80+[1]Junio!I80</f>
        <v>73</v>
      </c>
      <c r="J80" s="210">
        <f>[1]Abril!J80+[1]Mayo!J80+[1]Junio!J80</f>
        <v>238</v>
      </c>
      <c r="K80" s="210">
        <f>[1]Abril!K80+[1]Mayo!K80+[1]Junio!K80</f>
        <v>26</v>
      </c>
      <c r="L80" s="214">
        <f>SUM(I80:K80)</f>
        <v>337</v>
      </c>
    </row>
    <row r="81" spans="2:12" ht="13.5" thickBot="1" x14ac:dyDescent="0.25">
      <c r="B81" s="215" t="s">
        <v>113</v>
      </c>
      <c r="C81" s="216"/>
      <c r="D81" s="210">
        <f>[1]Abril!D81+[1]Mayo!D81+[1]Junio!D81</f>
        <v>49</v>
      </c>
      <c r="E81" s="210">
        <f>[1]Abril!E81+[1]Mayo!E81+[1]Junio!E81</f>
        <v>294</v>
      </c>
      <c r="F81" s="219">
        <f t="shared" si="14"/>
        <v>343</v>
      </c>
      <c r="G81" s="220" t="s">
        <v>17</v>
      </c>
      <c r="H81" s="221"/>
      <c r="I81" s="222">
        <f>SUM(I79:I80)</f>
        <v>257</v>
      </c>
      <c r="J81" s="222">
        <f>SUM(J79:J80)</f>
        <v>469</v>
      </c>
      <c r="K81" s="222">
        <f>SUM(K79:K80)</f>
        <v>55</v>
      </c>
      <c r="L81" s="214">
        <f>SUM(L79:L80)</f>
        <v>781</v>
      </c>
    </row>
    <row r="82" spans="2:12" ht="13.5" thickBot="1" x14ac:dyDescent="0.25">
      <c r="B82" s="215" t="s">
        <v>114</v>
      </c>
      <c r="C82" s="216"/>
      <c r="D82" s="210">
        <f>[1]Abril!D82+[1]Mayo!D82+[1]Junio!D82</f>
        <v>231</v>
      </c>
      <c r="E82" s="210">
        <f>[1]Abril!E82+[1]Mayo!E82+[1]Junio!E82</f>
        <v>5814</v>
      </c>
      <c r="F82" s="219">
        <f t="shared" si="14"/>
        <v>6045</v>
      </c>
      <c r="G82" s="223" t="s">
        <v>115</v>
      </c>
      <c r="H82" s="224"/>
      <c r="I82" s="225">
        <f>[1]Abril!I82+[1]Mayo!I82+[1]Junio!I82</f>
        <v>360</v>
      </c>
      <c r="J82" s="225">
        <f>[1]Abril!J82+[1]Mayo!J82+[1]Junio!J82</f>
        <v>608</v>
      </c>
      <c r="K82" s="225">
        <f>[1]Abril!K82+[1]Mayo!K82+[1]Junio!K82</f>
        <v>118</v>
      </c>
      <c r="L82" s="214">
        <f>SUM(I82:K82)</f>
        <v>1086</v>
      </c>
    </row>
    <row r="83" spans="2:12" ht="13.5" thickBot="1" x14ac:dyDescent="0.25">
      <c r="B83" s="215" t="s">
        <v>116</v>
      </c>
      <c r="C83" s="216"/>
      <c r="D83" s="210">
        <f>[1]Abril!D83+[1]Mayo!D83+[1]Junio!D83</f>
        <v>10</v>
      </c>
      <c r="E83" s="210">
        <f>[1]Abril!E83+[1]Mayo!E83+[1]Junio!E83</f>
        <v>632</v>
      </c>
      <c r="F83" s="219">
        <f t="shared" si="14"/>
        <v>642</v>
      </c>
      <c r="G83" s="226" t="s">
        <v>117</v>
      </c>
      <c r="H83" s="227"/>
      <c r="I83" s="225">
        <f>[1]Abril!I83+[1]Mayo!I83+[1]Junio!I83</f>
        <v>11</v>
      </c>
      <c r="J83" s="225">
        <f>[1]Abril!J83+[1]Mayo!J83+[1]Junio!J83</f>
        <v>87</v>
      </c>
      <c r="K83" s="225">
        <f>[1]Abril!K83+[1]Mayo!K83+[1]Junio!K83</f>
        <v>19</v>
      </c>
      <c r="L83" s="214">
        <f>SUM(I83:K83)</f>
        <v>117</v>
      </c>
    </row>
    <row r="84" spans="2:12" ht="13.5" thickBot="1" x14ac:dyDescent="0.25">
      <c r="B84" s="215" t="s">
        <v>118</v>
      </c>
      <c r="C84" s="216"/>
      <c r="D84" s="210">
        <f>[1]Abril!D84+[1]Mayo!D84+[1]Junio!D84</f>
        <v>26</v>
      </c>
      <c r="E84" s="210">
        <f>[1]Abril!E84+[1]Mayo!E84+[1]Junio!E84</f>
        <v>306</v>
      </c>
      <c r="F84" s="219">
        <f t="shared" si="14"/>
        <v>332</v>
      </c>
      <c r="G84" s="226" t="s">
        <v>119</v>
      </c>
      <c r="H84" s="227"/>
      <c r="I84" s="225">
        <f>[1]Abril!I84+[1]Mayo!I84+[1]Junio!I84</f>
        <v>95</v>
      </c>
      <c r="J84" s="225">
        <f>[1]Abril!J84+[1]Mayo!J84+[1]Junio!J84</f>
        <v>151</v>
      </c>
      <c r="K84" s="225">
        <f>[1]Abril!K84+[1]Mayo!K84+[1]Junio!K84</f>
        <v>1</v>
      </c>
      <c r="L84" s="214">
        <f>SUM(I84:K84)</f>
        <v>247</v>
      </c>
    </row>
    <row r="85" spans="2:12" ht="16.5" customHeight="1" thickBot="1" x14ac:dyDescent="0.25">
      <c r="B85" s="215" t="s">
        <v>120</v>
      </c>
      <c r="C85" s="216"/>
      <c r="D85" s="210">
        <f>[1]Abril!D85+[1]Mayo!D85+[1]Junio!D85</f>
        <v>17</v>
      </c>
      <c r="E85" s="210">
        <f>[1]Abril!E85+[1]Mayo!E85+[1]Junio!E85</f>
        <v>568</v>
      </c>
      <c r="F85" s="219">
        <f t="shared" si="14"/>
        <v>585</v>
      </c>
      <c r="G85" s="226" t="s">
        <v>121</v>
      </c>
      <c r="H85" s="227"/>
      <c r="I85" s="225">
        <f>[1]Abril!I85+[1]Mayo!I85+[1]Junio!I85</f>
        <v>6</v>
      </c>
      <c r="J85" s="225">
        <f>[1]Abril!J85+[1]Mayo!J85+[1]Junio!J85</f>
        <v>32</v>
      </c>
      <c r="K85" s="225">
        <f>[1]Abril!K85+[1]Mayo!K85+[1]Junio!K85</f>
        <v>0</v>
      </c>
      <c r="L85" s="214">
        <f>SUM(I85:K85)</f>
        <v>38</v>
      </c>
    </row>
    <row r="86" spans="2:12" ht="16.5" customHeight="1" thickBot="1" x14ac:dyDescent="0.25">
      <c r="B86" s="215" t="s">
        <v>122</v>
      </c>
      <c r="C86" s="216"/>
      <c r="D86" s="210">
        <f>[1]Abril!D86+[1]Mayo!D86+[1]Junio!D86</f>
        <v>84</v>
      </c>
      <c r="E86" s="210">
        <f>[1]Abril!E86+[1]Mayo!E86+[1]Junio!E86</f>
        <v>728</v>
      </c>
      <c r="F86" s="219">
        <f t="shared" si="14"/>
        <v>812</v>
      </c>
      <c r="G86" s="228" t="s">
        <v>123</v>
      </c>
      <c r="H86" s="229"/>
      <c r="I86" s="225">
        <f>[1]Abril!I86+[1]Mayo!I86+[1]Junio!I86</f>
        <v>121</v>
      </c>
      <c r="J86" s="225">
        <f>[1]Abril!J86+[1]Mayo!J86+[1]Junio!J86</f>
        <v>182</v>
      </c>
      <c r="K86" s="225">
        <f>[1]Abril!K86+[1]Mayo!K86+[1]Junio!K86</f>
        <v>7</v>
      </c>
      <c r="L86" s="214">
        <f>SUM(I86:K86)</f>
        <v>310</v>
      </c>
    </row>
    <row r="87" spans="2:12" ht="26.25" customHeight="1" thickBot="1" x14ac:dyDescent="0.25">
      <c r="B87" s="230" t="s">
        <v>124</v>
      </c>
      <c r="C87" s="231"/>
      <c r="D87" s="210">
        <f>[1]Abril!D87+[1]Mayo!D87+[1]Junio!D87</f>
        <v>10</v>
      </c>
      <c r="E87" s="210">
        <f>[1]Abril!E87+[1]Mayo!E87+[1]Junio!E87</f>
        <v>47</v>
      </c>
      <c r="F87" s="219">
        <f t="shared" si="14"/>
        <v>57</v>
      </c>
      <c r="G87" s="220" t="s">
        <v>17</v>
      </c>
      <c r="H87" s="221"/>
      <c r="I87" s="222">
        <f>SUM(I82:I86)</f>
        <v>593</v>
      </c>
      <c r="J87" s="222">
        <f>SUM(J82:J86)</f>
        <v>1060</v>
      </c>
      <c r="K87" s="222">
        <f>SUM(K82:K86)</f>
        <v>145</v>
      </c>
      <c r="L87" s="214">
        <f>SUM(L82:L86)</f>
        <v>1798</v>
      </c>
    </row>
    <row r="88" spans="2:12" ht="27" customHeight="1" thickBot="1" x14ac:dyDescent="0.25">
      <c r="B88" s="232" t="s">
        <v>125</v>
      </c>
      <c r="C88" s="233"/>
      <c r="D88" s="210">
        <f>[1]Abril!D88+[1]Mayo!D88+[1]Junio!D88</f>
        <v>33</v>
      </c>
      <c r="E88" s="210">
        <f>[1]Abril!E88+[1]Mayo!E88+[1]Junio!E88</f>
        <v>286</v>
      </c>
      <c r="F88" s="234">
        <f t="shared" si="14"/>
        <v>319</v>
      </c>
      <c r="G88" s="235" t="s">
        <v>126</v>
      </c>
      <c r="H88" s="236"/>
      <c r="I88" s="237">
        <f>[1]Abril!I88+[1]Mayo!I88+[1]Junio!I88</f>
        <v>61</v>
      </c>
      <c r="J88" s="237">
        <f>[1]Abril!J88+[1]Mayo!J88+[1]Junio!J88</f>
        <v>20</v>
      </c>
      <c r="K88" s="237">
        <f>[1]Abril!K88+[1]Mayo!K88+[1]Junio!K88</f>
        <v>0</v>
      </c>
      <c r="L88" s="214">
        <f>SUM(I88:K88)</f>
        <v>81</v>
      </c>
    </row>
    <row r="89" spans="2:12" ht="13.5" thickBot="1" x14ac:dyDescent="0.25">
      <c r="B89" s="84"/>
      <c r="C89" s="85"/>
      <c r="D89" s="85"/>
      <c r="E89" s="85"/>
      <c r="F89" s="85"/>
      <c r="G89" s="85"/>
      <c r="H89" s="85"/>
      <c r="I89" s="85"/>
      <c r="J89" s="85"/>
      <c r="K89" s="123"/>
      <c r="L89" s="23"/>
    </row>
    <row r="90" spans="2:12" ht="12.75" customHeight="1" x14ac:dyDescent="0.2">
      <c r="B90" s="238" t="s">
        <v>127</v>
      </c>
      <c r="C90" s="239"/>
      <c r="D90" s="239"/>
      <c r="E90" s="239"/>
      <c r="F90" s="239"/>
      <c r="G90" s="240"/>
      <c r="H90" s="241" t="s">
        <v>128</v>
      </c>
      <c r="I90" s="242"/>
      <c r="J90" s="242"/>
      <c r="K90" s="242"/>
      <c r="L90" s="243"/>
    </row>
    <row r="91" spans="2:12" s="209" customFormat="1" ht="25.5" x14ac:dyDescent="0.2">
      <c r="B91" s="244" t="s">
        <v>129</v>
      </c>
      <c r="C91" s="245"/>
      <c r="D91" s="246"/>
      <c r="E91" s="203" t="s">
        <v>106</v>
      </c>
      <c r="F91" s="203" t="s">
        <v>95</v>
      </c>
      <c r="G91" s="247" t="s">
        <v>17</v>
      </c>
      <c r="H91" s="248"/>
      <c r="I91" s="249"/>
      <c r="J91" s="249"/>
      <c r="K91" s="249"/>
      <c r="L91" s="250"/>
    </row>
    <row r="92" spans="2:12" x14ac:dyDescent="0.2">
      <c r="B92" s="201" t="s">
        <v>130</v>
      </c>
      <c r="C92" s="251"/>
      <c r="D92" s="202"/>
      <c r="E92" s="252">
        <f>[1]Abril!E92+[1]Mayo!E92+[1]Junio!E92</f>
        <v>762</v>
      </c>
      <c r="F92" s="252">
        <f>[1]Abril!F92+[1]Mayo!F92+[1]Junio!F92</f>
        <v>1003</v>
      </c>
      <c r="G92" s="253">
        <f>SUM(E92:F92)</f>
        <v>1765</v>
      </c>
      <c r="H92" s="254" t="s">
        <v>131</v>
      </c>
      <c r="I92" s="255"/>
      <c r="J92" s="255"/>
      <c r="K92" s="256"/>
      <c r="L92" s="257" t="s">
        <v>17</v>
      </c>
    </row>
    <row r="93" spans="2:12" x14ac:dyDescent="0.2">
      <c r="B93" s="201" t="s">
        <v>132</v>
      </c>
      <c r="C93" s="251"/>
      <c r="D93" s="202"/>
      <c r="E93" s="252">
        <f>[1]Abril!E93+[1]Mayo!E93+[1]Junio!E93</f>
        <v>70</v>
      </c>
      <c r="F93" s="252">
        <f>[1]Abril!F93+[1]Mayo!F93+[1]Junio!F93</f>
        <v>87</v>
      </c>
      <c r="G93" s="253">
        <f>SUM(E93:F93)</f>
        <v>157</v>
      </c>
      <c r="H93" s="248"/>
      <c r="I93" s="249"/>
      <c r="J93" s="249"/>
      <c r="K93" s="206"/>
      <c r="L93" s="258"/>
    </row>
    <row r="94" spans="2:12" x14ac:dyDescent="0.2">
      <c r="B94" s="201" t="s">
        <v>133</v>
      </c>
      <c r="C94" s="251"/>
      <c r="D94" s="202"/>
      <c r="E94" s="252">
        <f>[1]Abril!E94+[1]Mayo!E94+[1]Junio!E94</f>
        <v>955</v>
      </c>
      <c r="F94" s="252">
        <f>[1]Abril!F94+[1]Mayo!F94+[1]Junio!F94</f>
        <v>286</v>
      </c>
      <c r="G94" s="253">
        <f>SUM(E94:F94)</f>
        <v>1241</v>
      </c>
      <c r="H94" s="259" t="s">
        <v>134</v>
      </c>
      <c r="I94" s="260"/>
      <c r="J94" s="260"/>
      <c r="K94" s="216"/>
      <c r="L94" s="113">
        <f>[1]Abril!L94+[1]Mayo!L94+[1]Junio!L94</f>
        <v>2742</v>
      </c>
    </row>
    <row r="95" spans="2:12" x14ac:dyDescent="0.2">
      <c r="B95" s="201" t="s">
        <v>135</v>
      </c>
      <c r="C95" s="251"/>
      <c r="D95" s="202"/>
      <c r="E95" s="252">
        <f>[1]Abril!E95+[1]Mayo!E95+[1]Junio!E95</f>
        <v>135</v>
      </c>
      <c r="F95" s="252">
        <f>[1]Abril!F95+[1]Mayo!F95+[1]Junio!F95</f>
        <v>52</v>
      </c>
      <c r="G95" s="253">
        <f>SUM(E95:F95)</f>
        <v>187</v>
      </c>
      <c r="H95" s="259" t="s">
        <v>136</v>
      </c>
      <c r="I95" s="260"/>
      <c r="J95" s="260"/>
      <c r="K95" s="216"/>
      <c r="L95" s="113">
        <f>[1]Abril!L95+[1]Mayo!L95+[1]Junio!L95</f>
        <v>4947</v>
      </c>
    </row>
    <row r="96" spans="2:12" ht="13.5" thickBot="1" x14ac:dyDescent="0.25">
      <c r="B96" s="261" t="s">
        <v>137</v>
      </c>
      <c r="C96" s="262"/>
      <c r="D96" s="263"/>
      <c r="E96" s="252">
        <f>[1]Abril!E96+[1]Mayo!E96+[1]Junio!E96</f>
        <v>31</v>
      </c>
      <c r="F96" s="252">
        <f>[1]Abril!F96+[1]Mayo!F96+[1]Junio!F96</f>
        <v>24</v>
      </c>
      <c r="G96" s="264">
        <f>SUM(E96:F96)</f>
        <v>55</v>
      </c>
      <c r="H96" s="259" t="s">
        <v>20</v>
      </c>
      <c r="I96" s="260"/>
      <c r="J96" s="260"/>
      <c r="K96" s="216"/>
      <c r="L96" s="113">
        <f>[1]Abril!L96+[1]Mayo!L96+[1]Junio!L96</f>
        <v>1573</v>
      </c>
    </row>
    <row r="97" spans="2:13" x14ac:dyDescent="0.2">
      <c r="B97" s="265" t="s">
        <v>138</v>
      </c>
      <c r="C97" s="198"/>
      <c r="D97" s="198"/>
      <c r="E97" s="198"/>
      <c r="F97" s="198"/>
      <c r="G97" s="266"/>
      <c r="H97" s="259" t="s">
        <v>21</v>
      </c>
      <c r="I97" s="260"/>
      <c r="J97" s="260"/>
      <c r="K97" s="216"/>
      <c r="L97" s="113">
        <f>[1]Abril!L97+[1]Mayo!L97+[1]Junio!L97</f>
        <v>668</v>
      </c>
    </row>
    <row r="98" spans="2:13" x14ac:dyDescent="0.2">
      <c r="B98" s="24" t="s">
        <v>139</v>
      </c>
      <c r="C98" s="25"/>
      <c r="D98" s="267">
        <f>[1]Abril!D98+[1]Mayo!D98+[1]Junio!D98</f>
        <v>1828</v>
      </c>
      <c r="E98" s="25" t="s">
        <v>140</v>
      </c>
      <c r="F98" s="25"/>
      <c r="G98" s="113">
        <f>[1]Abril!G98+[1]Mayo!G98+[1]Junio!G98</f>
        <v>519</v>
      </c>
      <c r="H98" s="259" t="s">
        <v>141</v>
      </c>
      <c r="I98" s="260"/>
      <c r="J98" s="260"/>
      <c r="K98" s="216"/>
      <c r="L98" s="113">
        <f>[1]Abril!L98+[1]Mayo!L98+[1]Junio!L98</f>
        <v>517</v>
      </c>
    </row>
    <row r="99" spans="2:13" x14ac:dyDescent="0.2">
      <c r="B99" s="24" t="s">
        <v>142</v>
      </c>
      <c r="C99" s="25"/>
      <c r="D99" s="267">
        <f>[1]Abril!D99+[1]Mayo!D99+[1]Junio!D99</f>
        <v>371</v>
      </c>
      <c r="E99" s="25" t="s">
        <v>143</v>
      </c>
      <c r="F99" s="25"/>
      <c r="G99" s="113">
        <f>[1]Abril!G99+[1]Mayo!G99+[1]Junio!G99</f>
        <v>2089</v>
      </c>
      <c r="H99" s="259" t="s">
        <v>121</v>
      </c>
      <c r="I99" s="260"/>
      <c r="J99" s="260"/>
      <c r="K99" s="216"/>
      <c r="L99" s="113">
        <f>[1]Abril!L99+[1]Mayo!L99+[1]Junio!L99</f>
        <v>287</v>
      </c>
    </row>
    <row r="100" spans="2:13" x14ac:dyDescent="0.2">
      <c r="B100" s="24" t="s">
        <v>144</v>
      </c>
      <c r="C100" s="25"/>
      <c r="D100" s="267">
        <f>[1]Abril!D100+[1]Mayo!D100+[1]Junio!D100</f>
        <v>277</v>
      </c>
      <c r="E100" s="25" t="s">
        <v>145</v>
      </c>
      <c r="F100" s="25"/>
      <c r="G100" s="113">
        <f>[1]Abril!G100+[1]Mayo!G100+[1]Junio!G100</f>
        <v>10912</v>
      </c>
      <c r="H100" s="259" t="s">
        <v>146</v>
      </c>
      <c r="I100" s="260"/>
      <c r="J100" s="260"/>
      <c r="K100" s="216"/>
      <c r="L100" s="113">
        <f>[1]Abril!L100+[1]Mayo!L100+[1]Junio!L100</f>
        <v>2338</v>
      </c>
    </row>
    <row r="101" spans="2:13" x14ac:dyDescent="0.2">
      <c r="B101" s="24" t="s">
        <v>147</v>
      </c>
      <c r="C101" s="25"/>
      <c r="D101" s="267">
        <f>[1]Abril!D101+[1]Mayo!D101+[1]Junio!D101</f>
        <v>5576</v>
      </c>
      <c r="E101" s="25" t="s">
        <v>148</v>
      </c>
      <c r="F101" s="25"/>
      <c r="G101" s="113">
        <f>[1]Abril!G101+[1]Mayo!G101+[1]Junio!G101</f>
        <v>10090</v>
      </c>
      <c r="H101" s="259" t="s">
        <v>149</v>
      </c>
      <c r="I101" s="260"/>
      <c r="J101" s="260"/>
      <c r="K101" s="216"/>
      <c r="L101" s="113">
        <f>[1]Abril!L101+[1]Mayo!L101+[1]Junio!L101</f>
        <v>1883</v>
      </c>
    </row>
    <row r="102" spans="2:13" x14ac:dyDescent="0.2">
      <c r="B102" s="24" t="s">
        <v>150</v>
      </c>
      <c r="C102" s="25"/>
      <c r="D102" s="267">
        <f>[1]Abril!D102+[1]Mayo!D102+[1]Junio!D102</f>
        <v>473</v>
      </c>
      <c r="E102" s="25" t="s">
        <v>151</v>
      </c>
      <c r="F102" s="25"/>
      <c r="G102" s="113">
        <f>[1]Abril!G102+[1]Mayo!G102+[1]Junio!G102</f>
        <v>2369</v>
      </c>
      <c r="H102" s="259" t="s">
        <v>53</v>
      </c>
      <c r="I102" s="260"/>
      <c r="J102" s="260"/>
      <c r="K102" s="216"/>
      <c r="L102" s="113">
        <f>[1]Abril!L102+[1]Mayo!L102+[1]Junio!L102</f>
        <v>3002</v>
      </c>
    </row>
    <row r="103" spans="2:13" x14ac:dyDescent="0.2">
      <c r="B103" s="24" t="s">
        <v>152</v>
      </c>
      <c r="C103" s="25"/>
      <c r="D103" s="267">
        <f>[1]Abril!D103+[1]Mayo!D103+[1]Junio!D103</f>
        <v>2304</v>
      </c>
      <c r="E103" s="25" t="s">
        <v>153</v>
      </c>
      <c r="F103" s="25"/>
      <c r="G103" s="113">
        <f>[1]Abril!G103+[1]Mayo!G103+[1]Junio!G103</f>
        <v>2791</v>
      </c>
      <c r="H103" s="259" t="s">
        <v>154</v>
      </c>
      <c r="I103" s="260"/>
      <c r="J103" s="260"/>
      <c r="K103" s="216"/>
      <c r="L103" s="113">
        <f>[1]Abril!L103+[1]Mayo!L103+[1]Junio!L103</f>
        <v>1014</v>
      </c>
    </row>
    <row r="104" spans="2:13" ht="14.25" customHeight="1" thickBot="1" x14ac:dyDescent="0.25">
      <c r="B104" s="31" t="s">
        <v>155</v>
      </c>
      <c r="C104" s="32"/>
      <c r="D104" s="267">
        <f>[1]Abril!D104+[1]Mayo!D104+[1]Junio!D104</f>
        <v>6371</v>
      </c>
      <c r="E104" s="32" t="s">
        <v>63</v>
      </c>
      <c r="F104" s="32"/>
      <c r="G104" s="113">
        <f>[1]Abril!G104+[1]Mayo!G104+[1]Junio!G104</f>
        <v>10585</v>
      </c>
      <c r="H104" s="268" t="s">
        <v>156</v>
      </c>
      <c r="I104" s="269"/>
      <c r="J104" s="269"/>
      <c r="K104" s="270"/>
      <c r="L104" s="113">
        <f>[1]Abril!L104+[1]Mayo!L104+[1]Junio!L104</f>
        <v>165</v>
      </c>
    </row>
    <row r="105" spans="2:13" x14ac:dyDescent="0.2">
      <c r="B105" s="84" t="s">
        <v>157</v>
      </c>
      <c r="C105" s="85"/>
      <c r="D105" s="85"/>
      <c r="E105" s="85"/>
      <c r="F105" s="85"/>
      <c r="G105" s="85"/>
      <c r="H105" s="85"/>
      <c r="I105" s="85"/>
      <c r="J105" s="85"/>
      <c r="K105" s="123"/>
      <c r="L105" s="23"/>
    </row>
    <row r="106" spans="2:13" x14ac:dyDescent="0.2">
      <c r="B106" s="84" t="s">
        <v>158</v>
      </c>
      <c r="C106" s="85"/>
      <c r="D106" s="85"/>
      <c r="E106" s="85"/>
      <c r="F106" s="85"/>
      <c r="G106" s="85"/>
      <c r="H106" s="85"/>
      <c r="I106" s="85"/>
      <c r="J106" s="85"/>
      <c r="K106" s="123"/>
      <c r="L106" s="23"/>
      <c r="M106" s="7"/>
    </row>
    <row r="107" spans="2:13" x14ac:dyDescent="0.2">
      <c r="B107" s="84"/>
      <c r="C107" s="85"/>
      <c r="D107" s="85"/>
      <c r="E107" s="85"/>
      <c r="F107" s="85"/>
      <c r="G107" s="85"/>
      <c r="H107" s="85"/>
      <c r="I107" s="85"/>
      <c r="J107" s="85"/>
      <c r="K107" s="123"/>
      <c r="L107" s="23"/>
    </row>
    <row r="108" spans="2:13" ht="27.75" customHeight="1" x14ac:dyDescent="0.2">
      <c r="B108" s="271"/>
      <c r="C108" s="5"/>
      <c r="D108" s="5"/>
      <c r="E108" s="5"/>
      <c r="F108" s="123"/>
      <c r="G108" s="85"/>
      <c r="H108" s="85"/>
      <c r="I108" s="5"/>
      <c r="J108" s="5"/>
      <c r="K108" s="5"/>
      <c r="L108" s="272"/>
    </row>
    <row r="109" spans="2:13" x14ac:dyDescent="0.2">
      <c r="B109" s="273" t="s">
        <v>159</v>
      </c>
      <c r="C109" s="274"/>
      <c r="D109" s="274"/>
      <c r="E109" s="274"/>
      <c r="F109" s="123"/>
      <c r="G109" s="85"/>
      <c r="H109" s="85"/>
      <c r="I109" s="274" t="s">
        <v>160</v>
      </c>
      <c r="J109" s="274"/>
      <c r="K109" s="274"/>
      <c r="L109" s="275"/>
    </row>
    <row r="110" spans="2:13" x14ac:dyDescent="0.2">
      <c r="B110" s="84"/>
      <c r="C110" s="85"/>
      <c r="D110" s="123"/>
      <c r="E110" s="85"/>
      <c r="F110" s="123"/>
      <c r="G110" s="85"/>
      <c r="H110" s="85"/>
      <c r="I110" s="85"/>
      <c r="J110" s="85"/>
      <c r="K110" s="123"/>
      <c r="L110" s="23"/>
      <c r="M110" s="7"/>
    </row>
    <row r="111" spans="2:13" x14ac:dyDescent="0.2">
      <c r="B111" s="84"/>
      <c r="C111" s="85"/>
      <c r="D111" s="123"/>
      <c r="E111" s="85"/>
      <c r="F111" s="123"/>
      <c r="G111" s="85"/>
      <c r="H111" s="85"/>
      <c r="I111" s="85"/>
      <c r="J111" s="85"/>
      <c r="K111" s="123"/>
      <c r="L111" s="23"/>
    </row>
    <row r="112" spans="2:13" ht="18" customHeight="1" x14ac:dyDescent="0.2">
      <c r="B112" s="84"/>
      <c r="C112" s="85"/>
      <c r="D112" s="123"/>
      <c r="E112" s="85"/>
      <c r="F112" s="123"/>
      <c r="G112" s="85"/>
      <c r="H112" s="85"/>
      <c r="I112" s="85"/>
      <c r="J112" s="85"/>
      <c r="K112" s="85"/>
      <c r="L112" s="23"/>
    </row>
    <row r="113" spans="2:13" ht="13.5" thickBot="1" x14ac:dyDescent="0.25">
      <c r="B113" s="276"/>
      <c r="C113" s="158"/>
      <c r="D113" s="277"/>
      <c r="E113" s="158"/>
      <c r="F113" s="277"/>
      <c r="G113" s="158"/>
      <c r="H113" s="158"/>
      <c r="I113" s="158"/>
      <c r="J113" s="278"/>
      <c r="K113" s="278"/>
      <c r="L113" s="279"/>
    </row>
    <row r="114" spans="2:13" x14ac:dyDescent="0.2">
      <c r="D114" s="280"/>
      <c r="K114" s="280"/>
    </row>
    <row r="115" spans="2:13" x14ac:dyDescent="0.2">
      <c r="K115" s="280"/>
    </row>
    <row r="116" spans="2:13" x14ac:dyDescent="0.2">
      <c r="K116" s="280"/>
      <c r="M116" s="7"/>
    </row>
    <row r="117" spans="2:13" x14ac:dyDescent="0.2">
      <c r="K117" s="280"/>
    </row>
    <row r="119" spans="2:13" x14ac:dyDescent="0.2">
      <c r="I119" s="281"/>
      <c r="J119" s="281"/>
      <c r="K119" s="281"/>
      <c r="L119" s="281"/>
    </row>
  </sheetData>
  <mergeCells count="172">
    <mergeCell ref="I119:L119"/>
    <mergeCell ref="B104:C104"/>
    <mergeCell ref="E104:F104"/>
    <mergeCell ref="H104:K104"/>
    <mergeCell ref="B108:E108"/>
    <mergeCell ref="I108:L108"/>
    <mergeCell ref="B109:E109"/>
    <mergeCell ref="I109:L109"/>
    <mergeCell ref="B102:C102"/>
    <mergeCell ref="E102:F102"/>
    <mergeCell ref="H102:K102"/>
    <mergeCell ref="B103:C103"/>
    <mergeCell ref="E103:F103"/>
    <mergeCell ref="H103:K103"/>
    <mergeCell ref="B100:C100"/>
    <mergeCell ref="E100:F100"/>
    <mergeCell ref="H100:K100"/>
    <mergeCell ref="B101:C101"/>
    <mergeCell ref="E101:F101"/>
    <mergeCell ref="H101:K101"/>
    <mergeCell ref="B97:G97"/>
    <mergeCell ref="H97:K97"/>
    <mergeCell ref="B98:C98"/>
    <mergeCell ref="E98:F98"/>
    <mergeCell ref="H98:K98"/>
    <mergeCell ref="B99:C99"/>
    <mergeCell ref="E99:F99"/>
    <mergeCell ref="H99:K99"/>
    <mergeCell ref="B94:D94"/>
    <mergeCell ref="H94:K94"/>
    <mergeCell ref="B95:D95"/>
    <mergeCell ref="H95:K95"/>
    <mergeCell ref="B96:D96"/>
    <mergeCell ref="H96:K96"/>
    <mergeCell ref="B88:C88"/>
    <mergeCell ref="G88:H88"/>
    <mergeCell ref="B90:G90"/>
    <mergeCell ref="H90:L91"/>
    <mergeCell ref="B91:D91"/>
    <mergeCell ref="B92:D92"/>
    <mergeCell ref="H92:K93"/>
    <mergeCell ref="L92:L93"/>
    <mergeCell ref="B93:D93"/>
    <mergeCell ref="B83:C83"/>
    <mergeCell ref="B84:C84"/>
    <mergeCell ref="B85:C85"/>
    <mergeCell ref="B86:C86"/>
    <mergeCell ref="B87:C87"/>
    <mergeCell ref="G87:H87"/>
    <mergeCell ref="B79:C79"/>
    <mergeCell ref="G79:H79"/>
    <mergeCell ref="B80:C80"/>
    <mergeCell ref="B81:C81"/>
    <mergeCell ref="G81:H81"/>
    <mergeCell ref="B82:C82"/>
    <mergeCell ref="B72:B73"/>
    <mergeCell ref="B74:C74"/>
    <mergeCell ref="B76:F77"/>
    <mergeCell ref="G76:L76"/>
    <mergeCell ref="G77:H78"/>
    <mergeCell ref="I77:K77"/>
    <mergeCell ref="L77:L78"/>
    <mergeCell ref="B78:C78"/>
    <mergeCell ref="G64:H64"/>
    <mergeCell ref="J64:K64"/>
    <mergeCell ref="L64:L65"/>
    <mergeCell ref="B66:B67"/>
    <mergeCell ref="B68:B69"/>
    <mergeCell ref="B70:B71"/>
    <mergeCell ref="B60:C60"/>
    <mergeCell ref="E60:F60"/>
    <mergeCell ref="B61:C61"/>
    <mergeCell ref="E61:F61"/>
    <mergeCell ref="B62:C62"/>
    <mergeCell ref="B64:C65"/>
    <mergeCell ref="D64:F64"/>
    <mergeCell ref="B56:C56"/>
    <mergeCell ref="B57:C57"/>
    <mergeCell ref="E57:F57"/>
    <mergeCell ref="B58:C58"/>
    <mergeCell ref="E58:F58"/>
    <mergeCell ref="B59:C59"/>
    <mergeCell ref="E59:F59"/>
    <mergeCell ref="B52:L52"/>
    <mergeCell ref="B53:D53"/>
    <mergeCell ref="E53:G53"/>
    <mergeCell ref="H53:H55"/>
    <mergeCell ref="I53:L54"/>
    <mergeCell ref="B54:C54"/>
    <mergeCell ref="E54:F54"/>
    <mergeCell ref="B55:C55"/>
    <mergeCell ref="B47:C47"/>
    <mergeCell ref="G47:H47"/>
    <mergeCell ref="J47:K47"/>
    <mergeCell ref="B48:C48"/>
    <mergeCell ref="B49:C49"/>
    <mergeCell ref="B50:C50"/>
    <mergeCell ref="B45:C45"/>
    <mergeCell ref="G45:H45"/>
    <mergeCell ref="J45:K45"/>
    <mergeCell ref="B46:C46"/>
    <mergeCell ref="G46:H46"/>
    <mergeCell ref="J46:K46"/>
    <mergeCell ref="B42:D43"/>
    <mergeCell ref="E42:F43"/>
    <mergeCell ref="G42:I43"/>
    <mergeCell ref="J42:L43"/>
    <mergeCell ref="B44:C44"/>
    <mergeCell ref="G44:H44"/>
    <mergeCell ref="J44:K44"/>
    <mergeCell ref="B32:B33"/>
    <mergeCell ref="B34:B35"/>
    <mergeCell ref="B36:B37"/>
    <mergeCell ref="B38:C38"/>
    <mergeCell ref="B39:C39"/>
    <mergeCell ref="B41:L41"/>
    <mergeCell ref="B21:B22"/>
    <mergeCell ref="B23:B24"/>
    <mergeCell ref="B25:B26"/>
    <mergeCell ref="B27:B28"/>
    <mergeCell ref="B29:C29"/>
    <mergeCell ref="B30:B31"/>
    <mergeCell ref="B17:L18"/>
    <mergeCell ref="B19:C20"/>
    <mergeCell ref="D19:F19"/>
    <mergeCell ref="G19:I19"/>
    <mergeCell ref="J19:K19"/>
    <mergeCell ref="L19:L20"/>
    <mergeCell ref="B15:C15"/>
    <mergeCell ref="D15:F15"/>
    <mergeCell ref="G15:I15"/>
    <mergeCell ref="J15:K15"/>
    <mergeCell ref="B16:C16"/>
    <mergeCell ref="D16:F16"/>
    <mergeCell ref="G16:I16"/>
    <mergeCell ref="J16:K16"/>
    <mergeCell ref="B13:C13"/>
    <mergeCell ref="D13:F13"/>
    <mergeCell ref="G13:I13"/>
    <mergeCell ref="J13:K13"/>
    <mergeCell ref="B14:C14"/>
    <mergeCell ref="D14:F14"/>
    <mergeCell ref="G14:I14"/>
    <mergeCell ref="J14:K14"/>
    <mergeCell ref="B11:C11"/>
    <mergeCell ref="D11:F11"/>
    <mergeCell ref="G11:I11"/>
    <mergeCell ref="J11:K11"/>
    <mergeCell ref="B12:C12"/>
    <mergeCell ref="D12:F12"/>
    <mergeCell ref="G12:I12"/>
    <mergeCell ref="J12:K12"/>
    <mergeCell ref="B9:C9"/>
    <mergeCell ref="D9:F9"/>
    <mergeCell ref="G9:I9"/>
    <mergeCell ref="J9:K9"/>
    <mergeCell ref="B10:C10"/>
    <mergeCell ref="D10:F10"/>
    <mergeCell ref="G10:I10"/>
    <mergeCell ref="J10:K10"/>
    <mergeCell ref="C5:E5"/>
    <mergeCell ref="J5:L5"/>
    <mergeCell ref="C6:D6"/>
    <mergeCell ref="F6:G6"/>
    <mergeCell ref="I6:J6"/>
    <mergeCell ref="B8:K8"/>
    <mergeCell ref="B1:L1"/>
    <mergeCell ref="B2:L2"/>
    <mergeCell ref="B3:L3"/>
    <mergeCell ref="B4:C4"/>
    <mergeCell ref="D4:G4"/>
    <mergeCell ref="J4:L4"/>
  </mergeCells>
  <printOptions horizontalCentered="1"/>
  <pageMargins left="0.22" right="0.15" top="0.21" bottom="0.2" header="0" footer="0"/>
  <pageSetup paperSize="5" orientation="portrait" r:id="rId1"/>
  <headerFooter alignWithMargins="0"/>
  <rowBreaks count="1" manualBreakCount="1"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2do Trimes</vt:lpstr>
      <vt:lpstr>'2do Trimes'!Área_de_impresión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 Jesus Mora Mateo</dc:creator>
  <cp:lastModifiedBy>Manuel de Jesus Mora Mateo</cp:lastModifiedBy>
  <dcterms:created xsi:type="dcterms:W3CDTF">2022-07-08T18:19:52Z</dcterms:created>
  <dcterms:modified xsi:type="dcterms:W3CDTF">2022-07-08T18:21:14Z</dcterms:modified>
</cp:coreProperties>
</file>