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5\"/>
    </mc:Choice>
  </mc:AlternateContent>
  <xr:revisionPtr revIDLastSave="0" documentId="13_ncr:1_{F4E64CEE-0AA2-4401-9A40-A2B61C747C14}" xr6:coauthVersionLast="47" xr6:coauthVersionMax="47" xr10:uidLastSave="{00000000-0000-0000-0000-000000000000}"/>
  <bookViews>
    <workbookView xWindow="-120" yWindow="-120" windowWidth="21840" windowHeight="13140" xr2:uid="{91B3E3B7-98E0-4B74-8A9A-7950293A022B}"/>
  </bookViews>
  <sheets>
    <sheet name="EJECUCION PRESUPUESTARIA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" i="1" l="1"/>
  <c r="F12" i="1"/>
  <c r="F11" i="1" s="1"/>
  <c r="F18" i="1"/>
  <c r="F28" i="1"/>
  <c r="F38" i="1"/>
  <c r="F47" i="1"/>
  <c r="E54" i="1"/>
  <c r="E11" i="1" s="1"/>
  <c r="F54" i="1"/>
  <c r="F69" i="1"/>
  <c r="F72" i="1"/>
  <c r="F76" i="1"/>
  <c r="D80" i="1"/>
  <c r="F80" i="1"/>
  <c r="D83" i="1"/>
  <c r="F83" i="1"/>
  <c r="D85" i="1"/>
  <c r="F85" i="1"/>
  <c r="G85" i="1"/>
  <c r="H85" i="1"/>
  <c r="I85" i="1"/>
  <c r="J85" i="1"/>
  <c r="K85" i="1"/>
  <c r="L85" i="1"/>
  <c r="M85" i="1"/>
  <c r="N85" i="1"/>
  <c r="O85" i="1"/>
  <c r="P85" i="1"/>
  <c r="Q85" i="1"/>
  <c r="F65" i="1"/>
  <c r="F64" i="1"/>
</calcChain>
</file>

<file path=xl/sharedStrings.xml><?xml version="1.0" encoding="utf-8"?>
<sst xmlns="http://schemas.openxmlformats.org/spreadsheetml/2006/main" count="102" uniqueCount="102">
  <si>
    <t>{SERVICIO REGIONAL DE SALUD EL VALLE }</t>
  </si>
  <si>
    <t>SERVICIO REGIONAL DE SALUD EL VALLE</t>
  </si>
  <si>
    <t>Año {2025}</t>
  </si>
  <si>
    <t xml:space="preserve">Ejecución de Gasto y Aplicaciones financieras </t>
  </si>
  <si>
    <t>En RD$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</si>
  <si>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</si>
  <si>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</si>
  <si>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</si>
  <si>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</si>
  <si>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</si>
  <si>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</si>
  <si>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</si>
  <si>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</si>
  <si>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</si>
  <si>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</si>
  <si>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</si>
  <si>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</si>
  <si>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</si>
  <si>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</si>
  <si>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</si>
  <si>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</si>
  <si>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</si>
  <si>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</si>
  <si>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</si>
  <si>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</si>
  <si>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</si>
  <si>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</si>
  <si>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</si>
  <si>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</si>
  <si>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</si>
  <si>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</si>
  <si>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</si>
  <si>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</si>
  <si>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</si>
  <si>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</si>
  <si>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</si>
  <si>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</si>
  <si>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</si>
  <si>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</si>
  <si>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</si>
  <si>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</si>
  <si>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</si>
  <si>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</si>
  <si>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</si>
  <si>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</si>
  <si>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</si>
  <si>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</si>
  <si>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</si>
  <si>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</si>
  <si>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</si>
  <si>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</si>
  <si>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</si>
  <si>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</si>
  <si>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</si>
  <si>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</si>
  <si>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</si>
  <si>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</si>
  <si>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</si>
  <si>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</si>
  <si>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</si>
  <si>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</si>
  <si>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</si>
  <si>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</si>
  <si>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</si>
  <si>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</si>
  <si>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</si>
  <si>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</si>
  <si>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</si>
  <si>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</si>
  <si>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</si>
  <si>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</si>
  <si>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</si>
  <si>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</si>
  <si>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</si>
  <si>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</si>
  <si>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</si>
  <si>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</si>
  <si>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</si>
  <si>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</si>
  <si>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</si>
  <si>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</si>
  <si>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</si>
  <si>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</si>
  <si>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</si>
  <si>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</si>
  <si>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</si>
  <si>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</si>
  <si>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</si>
  <si>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</si>
  <si>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</si>
  <si>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</si>
  <si>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</si>
  <si>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</si>
  <si>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</si>
  <si>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</si>
  <si>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</si>
  <si>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</si>
  <si>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t>Lic.Francina A.Nova</t>
  </si>
  <si>
    <t>Coordinador Financiero</t>
  </si>
  <si>
    <r>
      <t>Presupuesto aprobado:</t>
    </r>
    <r>
      <rPr>
        <sz val="11"/>
        <color indexed="8"/>
        <rFont val="Arial"/>
        <charset val="134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</si>
  <si>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indexed="8"/>
        <rFont val="Arial"/>
        <charset val="134"/>
      </rPr>
      <t xml:space="preserve">Se refiere al presupuesto aprobado en caso de que el Congreso Nacional apruebe un presupuesto complementario. </t>
    </r>
  </si>
  <si>
    <t>Total devengado: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</si>
</sst>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8" formatCode="_(* #,##0.0_);_(* \(#,##0.0\);_(* &quot;-&quot;??_);_(@_)"/>
    <numFmt numFmtId="169" formatCode="_-* #,##0.00_-;\-* #,##0.00_-;_-* &quot;-&quot;??_-;_-@_-"/>
  </numFmts>
  <fonts count="12">
    <font>
      <sz val="11"/>
      <color theme="1"/>
      <name val="Aptos Narrow"/>
      <family val="2"/>
      <scheme val="minor"/>
    </font>
    <font>
      <sz val="11"/>
      <color indexed="8"/>
      <name val="Aptos Narrow"/>
      <charset val="134"/>
    </font>
    <font>
      <sz val="22"/>
      <color indexed="8"/>
      <name val="Aptos Narrow"/>
      <charset val="134"/>
    </font>
    <font>
      <sz val="16"/>
      <color indexed="8"/>
      <name val="Aptos Narrow"/>
      <charset val="134"/>
    </font>
    <font>
      <sz val="12"/>
      <color indexed="8"/>
      <name val="Aptos Narrow"/>
      <charset val="134"/>
    </font>
    <font>
      <b/>
      <sz val="11"/>
      <color indexed="9"/>
      <name val="Aptos Narrow"/>
      <charset val="134"/>
    </font>
    <font>
      <b/>
      <sz val="11"/>
      <color indexed="8"/>
      <name val="Arial"/>
      <charset val="134"/>
    </font>
    <font>
      <b/>
      <sz val="11"/>
      <color indexed="8"/>
      <name val="Aptos Narrow"/>
      <charset val="134"/>
    </font>
    <font>
      <sz val="11"/>
      <color indexed="8"/>
      <name val="Arial"/>
      <charset val="134"/>
    </font>
    <font>
      <sz val="10"/>
      <color indexed="8"/>
      <name val="Arial"/>
      <charset val="134"/>
    </font>
    <font>
      <sz val="14"/>
      <color indexed="8"/>
      <name val="Aptos Narrow"/>
      <charset val="134"/>
    </font>
    <font>
      <sz val="14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104861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rgb="FF44B3E1"/>
      </bottom>
      <diagonal/>
    </border>
    <border>
      <left/>
      <right style="thin">
        <color rgb="FFFFFFFF"/>
      </right>
      <top/>
      <bottom/>
      <diagonal/>
    </border>
    <border>
      <left/>
      <right/>
      <top style="thin">
        <color rgb="FF44B3E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>
      <alignment horizontal="center" vertical="center" wrapText="1" readingOrder="1"/>
    </xf>
    <xf numFmtId="0" fontId="2" fillId="0" borderId="0" xfId="0" applyNumberFormat="1" applyFont="1" applyFill="1" applyBorder="1" applyAlignment="1" applyProtection="1">
      <alignment horizontal="center" vertical="center" wrapText="1" readingOrder="1"/>
    </xf>
    <xf numFmtId="0" fontId="3" fillId="0" borderId="1" xfId="0" applyNumberFormat="1" applyFont="1" applyFill="1" applyBorder="1" applyAlignment="1" applyProtection="1">
      <alignment horizontal="center" vertical="top" wrapText="1" readingOrder="1"/>
    </xf>
    <xf numFmtId="0" fontId="3" fillId="0" borderId="0" xfId="0" applyNumberFormat="1" applyFont="1" applyFill="1" applyBorder="1" applyAlignment="1" applyProtection="1">
      <alignment horizontal="center" vertical="top" wrapText="1" readingOrder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top" wrapText="1" readingOrder="1"/>
    </xf>
    <xf numFmtId="0" fontId="4" fillId="0" borderId="0" xfId="0" applyNumberFormat="1" applyFont="1" applyFill="1" applyBorder="1" applyAlignment="1" applyProtection="1">
      <alignment horizontal="center" vertical="top" wrapText="1" readingOrder="1"/>
    </xf>
    <xf numFmtId="0" fontId="5" fillId="2" borderId="4" xfId="0" applyNumberFormat="1" applyFont="1" applyFill="1" applyBorder="1" applyAlignment="1" applyProtection="1">
      <alignment horizontal="left" vertical="center"/>
    </xf>
    <xf numFmtId="0" fontId="5" fillId="2" borderId="5" xfId="0" applyNumberFormat="1" applyFont="1" applyFill="1" applyBorder="1" applyAlignment="1" applyProtection="1">
      <alignment horizontal="left" vertical="center"/>
    </xf>
    <xf numFmtId="43" fontId="5" fillId="2" borderId="6" xfId="0" applyNumberFormat="1" applyFont="1" applyFill="1" applyBorder="1" applyAlignment="1" applyProtection="1">
      <alignment horizontal="center" vertical="center" wrapText="1"/>
    </xf>
    <xf numFmtId="43" fontId="5" fillId="2" borderId="7" xfId="0" applyNumberFormat="1" applyFont="1" applyFill="1" applyBorder="1" applyAlignment="1" applyProtection="1">
      <alignment horizontal="center" vertical="center" wrapText="1"/>
    </xf>
    <xf numFmtId="0" fontId="5" fillId="2" borderId="8" xfId="0" applyNumberFormat="1" applyFont="1" applyFill="1" applyBorder="1" applyAlignment="1" applyProtection="1">
      <alignment horizontal="center" vertical="center"/>
    </xf>
    <xf numFmtId="0" fontId="5" fillId="2" borderId="3" xfId="0" applyNumberFormat="1" applyFont="1" applyFill="1" applyBorder="1" applyAlignment="1" applyProtection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/>
    </xf>
    <xf numFmtId="0" fontId="5" fillId="2" borderId="9" xfId="0" applyNumberFormat="1" applyFont="1" applyFill="1" applyBorder="1" applyAlignment="1" applyProtection="1">
      <alignment horizontal="center"/>
    </xf>
    <xf numFmtId="0" fontId="6" fillId="0" borderId="10" xfId="0" applyNumberFormat="1" applyFont="1" applyFill="1" applyBorder="1" applyAlignment="1" applyProtection="1">
      <alignment horizontal="left"/>
    </xf>
    <xf numFmtId="168" fontId="6" fillId="0" borderId="10" xfId="0" applyNumberFormat="1" applyFont="1" applyFill="1" applyBorder="1" applyAlignment="1" applyProtection="1"/>
    <xf numFmtId="168" fontId="7" fillId="0" borderId="10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indent="1"/>
    </xf>
    <xf numFmtId="168" fontId="6" fillId="0" borderId="0" xfId="0" applyNumberFormat="1" applyFont="1" applyFill="1" applyBorder="1" applyAlignment="1" applyProtection="1"/>
    <xf numFmtId="168" fontId="7" fillId="0" borderId="0" xfId="0" applyNumberFormat="1" applyFont="1" applyFill="1" applyBorder="1" applyAlignment="1" applyProtection="1"/>
    <xf numFmtId="4" fontId="7" fillId="0" borderId="0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>
      <alignment horizontal="left" indent="2"/>
    </xf>
    <xf numFmtId="169" fontId="9" fillId="0" borderId="0" xfId="0" applyNumberFormat="1" applyFont="1" applyFill="1" applyBorder="1" applyAlignment="1" applyProtection="1">
      <alignment vertical="center" wrapText="1"/>
    </xf>
    <xf numFmtId="168" fontId="1" fillId="0" borderId="0" xfId="0" applyNumberFormat="1" applyFont="1" applyFill="1" applyBorder="1" applyAlignment="1" applyProtection="1"/>
    <xf numFmtId="4" fontId="1" fillId="0" borderId="0" xfId="0" applyNumberFormat="1" applyFont="1" applyFill="1" applyBorder="1" applyAlignment="1" applyProtection="1"/>
    <xf numFmtId="0" fontId="1" fillId="0" borderId="11" xfId="0" applyNumberFormat="1" applyFont="1" applyFill="1" applyBorder="1" applyAlignment="1" applyProtection="1"/>
    <xf numFmtId="0" fontId="1" fillId="0" borderId="3" xfId="0" applyNumberFormat="1" applyFont="1" applyFill="1" applyBorder="1" applyAlignment="1" applyProtection="1"/>
    <xf numFmtId="43" fontId="10" fillId="0" borderId="0" xfId="0" applyNumberFormat="1" applyFont="1" applyFill="1" applyBorder="1" applyAlignment="1" applyProtection="1">
      <alignment vertical="center" wrapText="1"/>
    </xf>
    <xf numFmtId="168" fontId="1" fillId="3" borderId="0" xfId="0" applyNumberFormat="1" applyFont="1" applyFill="1" applyBorder="1" applyAlignment="1" applyProtection="1"/>
    <xf numFmtId="169" fontId="11" fillId="0" borderId="0" xfId="0" applyNumberFormat="1" applyFont="1" applyFill="1" applyBorder="1" applyAlignment="1" applyProtection="1">
      <alignment vertical="center" wrapText="1"/>
    </xf>
    <xf numFmtId="168" fontId="8" fillId="0" borderId="0" xfId="0" applyNumberFormat="1" applyFont="1" applyFill="1" applyBorder="1" applyAlignment="1" applyProtection="1"/>
    <xf numFmtId="0" fontId="5" fillId="2" borderId="12" xfId="0" applyNumberFormat="1" applyFont="1" applyFill="1" applyBorder="1" applyAlignment="1" applyProtection="1">
      <alignment vertical="center"/>
    </xf>
    <xf numFmtId="168" fontId="6" fillId="2" borderId="12" xfId="0" applyNumberFormat="1" applyFont="1" applyFill="1" applyBorder="1" applyAlignment="1" applyProtection="1"/>
    <xf numFmtId="168" fontId="7" fillId="2" borderId="12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/>
    <xf numFmtId="0" fontId="6" fillId="0" borderId="13" xfId="0" applyNumberFormat="1" applyFont="1" applyFill="1" applyBorder="1" applyAlignment="1" applyProtection="1">
      <alignment vertical="center"/>
    </xf>
    <xf numFmtId="0" fontId="6" fillId="0" borderId="13" xfId="0" applyNumberFormat="1" applyFont="1" applyFill="1" applyBorder="1" applyAlignment="1" applyProtection="1">
      <alignment wrapText="1"/>
    </xf>
    <xf numFmtId="0" fontId="8" fillId="0" borderId="13" xfId="0" applyNumberFormat="1" applyFont="1" applyFill="1" applyBorder="1" applyAlignment="1" applyProtection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D9588-2C04-4F82-8C80-ECFCF25FBB96}">
  <dimension ref="A3:S92"/>
  <sheetViews>
    <sheetView tabSelected="1" topLeftCell="C3" workbookViewId="0">
      <selection activeCell="C6" sqref="C6:R6"/>
    </sheetView>
  </sheetViews>
  <sheetFormatPr baseColWidth="10" defaultRowHeight="13.5"/>
  <cols>
    <col min="1" max="2" width="11.42578125" style="1" hidden="1" customWidth="1"/>
    <col min="3" max="3" width="110.140625" style="1" customWidth="1"/>
    <col min="4" max="4" width="27" style="1" customWidth="1"/>
    <col min="5" max="5" width="21.7109375" style="1" customWidth="1"/>
    <col min="6" max="6" width="22" style="1" customWidth="1"/>
    <col min="7" max="13" width="11.42578125" style="1"/>
    <col min="14" max="14" width="17.140625" style="1" customWidth="1"/>
    <col min="15" max="15" width="14.28515625" style="1" customWidth="1"/>
    <col min="16" max="16" width="15.28515625" style="1" customWidth="1"/>
    <col min="17" max="17" width="15.5703125" style="1" customWidth="1"/>
    <col min="18" max="16384" width="11.42578125" style="1"/>
  </cols>
  <sheetData>
    <row r="3" spans="3:19" ht="27">
      <c r="C3" s="2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3:19" ht="20.25">
      <c r="C4" s="4" t="s">
        <v>1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3:19" ht="14.25">
      <c r="C5" s="6" t="s">
        <v>2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spans="3:19" ht="14.25">
      <c r="C6" s="8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3:19" ht="14.25">
      <c r="C7" s="9" t="s">
        <v>4</v>
      </c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</row>
    <row r="9" spans="3:19">
      <c r="C9" s="10" t="s">
        <v>5</v>
      </c>
      <c r="D9" s="12" t="s">
        <v>6</v>
      </c>
      <c r="E9" s="12" t="s">
        <v>7</v>
      </c>
      <c r="F9" s="15" t="s">
        <v>8</v>
      </c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4"/>
    </row>
    <row r="10" spans="3:19">
      <c r="C10" s="11"/>
      <c r="D10" s="13"/>
      <c r="E10" s="13"/>
      <c r="F10" s="16" t="s">
        <v>9</v>
      </c>
      <c r="G10" s="16" t="s">
        <v>10</v>
      </c>
      <c r="H10" s="16" t="s">
        <v>11</v>
      </c>
      <c r="I10" s="16" t="s">
        <v>12</v>
      </c>
      <c r="J10" s="17" t="s">
        <v>13</v>
      </c>
      <c r="K10" s="16" t="s">
        <v>14</v>
      </c>
      <c r="L10" s="17" t="s">
        <v>15</v>
      </c>
      <c r="M10" s="16" t="s">
        <v>16</v>
      </c>
      <c r="N10" s="16" t="s">
        <v>17</v>
      </c>
      <c r="O10" s="16" t="s">
        <v>18</v>
      </c>
      <c r="P10" s="16" t="s">
        <v>19</v>
      </c>
      <c r="Q10" s="17" t="s">
        <v>20</v>
      </c>
      <c r="R10" s="16" t="s">
        <v>21</v>
      </c>
    </row>
    <row r="11" spans="3:19" ht="15">
      <c r="C11" s="18" t="s">
        <v>22</v>
      </c>
      <c r="D11" s="19">
        <f>D12+D18+D28+D38+D47+D54+D64+D69+D72+D76+D80+D83</f>
        <v>0</v>
      </c>
      <c r="E11" s="19">
        <f>E12+E18+E28+E38+E47+E54+E64+E69+E72+E76+E80+E83</f>
        <v>0</v>
      </c>
      <c r="F11" s="19">
        <f>F12+F18+F28+F54</f>
        <v>14937910.599999998</v>
      </c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</row>
    <row r="12" spans="3:19" ht="15">
      <c r="C12" s="21" t="s">
        <v>23</v>
      </c>
      <c r="D12" s="22"/>
      <c r="E12" s="23"/>
      <c r="F12" s="22">
        <f>F13+F14+F15+F16+F17</f>
        <v>1988421.92</v>
      </c>
      <c r="G12" s="24"/>
      <c r="H12" s="24"/>
      <c r="I12" s="23"/>
      <c r="J12" s="23"/>
      <c r="K12" s="23"/>
      <c r="L12" s="23"/>
      <c r="M12" s="23"/>
      <c r="N12" s="23"/>
      <c r="O12" s="23"/>
      <c r="P12" s="23"/>
      <c r="Q12" s="23"/>
      <c r="R12" s="24"/>
    </row>
    <row r="13" spans="3:19" ht="14.25">
      <c r="C13" s="25" t="s">
        <v>24</v>
      </c>
      <c r="D13" s="26"/>
      <c r="E13" s="27"/>
      <c r="F13" s="26">
        <v>1843400</v>
      </c>
      <c r="G13" s="28"/>
      <c r="H13" s="28"/>
      <c r="I13" s="27"/>
      <c r="J13" s="27"/>
      <c r="K13" s="27"/>
      <c r="L13" s="27"/>
      <c r="M13" s="27"/>
      <c r="N13" s="27"/>
      <c r="O13" s="27"/>
      <c r="P13" s="27"/>
      <c r="Q13" s="27"/>
    </row>
    <row r="14" spans="3:19" ht="14.25">
      <c r="C14" s="25" t="s">
        <v>25</v>
      </c>
      <c r="D14" s="26"/>
      <c r="E14" s="27"/>
      <c r="F14" s="26">
        <v>0</v>
      </c>
      <c r="G14" s="29"/>
      <c r="H14" s="28"/>
      <c r="I14" s="27"/>
      <c r="J14" s="27"/>
      <c r="K14" s="27"/>
      <c r="L14" s="27"/>
      <c r="M14" s="27"/>
      <c r="N14" s="27"/>
      <c r="O14" s="27"/>
      <c r="P14" s="27"/>
      <c r="Q14" s="27"/>
      <c r="R14" s="28"/>
    </row>
    <row r="15" spans="3:19" ht="14.25">
      <c r="C15" s="25" t="s">
        <v>26</v>
      </c>
      <c r="D15" s="26"/>
      <c r="E15" s="27"/>
      <c r="F15" s="26">
        <v>0</v>
      </c>
      <c r="H15" s="28"/>
      <c r="I15" s="27"/>
      <c r="J15" s="27"/>
      <c r="K15" s="27"/>
      <c r="L15" s="27"/>
      <c r="M15" s="27"/>
      <c r="N15" s="27"/>
      <c r="O15" s="27"/>
      <c r="P15" s="27"/>
      <c r="Q15" s="27"/>
      <c r="S15" s="30"/>
    </row>
    <row r="16" spans="3:19" ht="14.25">
      <c r="C16" s="25" t="s">
        <v>27</v>
      </c>
      <c r="D16" s="26"/>
      <c r="E16" s="27"/>
      <c r="F16" s="26">
        <v>0</v>
      </c>
      <c r="H16" s="28"/>
      <c r="I16" s="27"/>
      <c r="J16" s="27"/>
      <c r="K16" s="27"/>
      <c r="L16" s="27"/>
      <c r="M16" s="27"/>
      <c r="N16" s="27"/>
      <c r="O16" s="27"/>
      <c r="P16" s="27"/>
      <c r="Q16" s="27"/>
    </row>
    <row r="17" spans="3:18" ht="14.25">
      <c r="C17" s="25" t="s">
        <v>28</v>
      </c>
      <c r="D17" s="26"/>
      <c r="E17" s="27"/>
      <c r="F17" s="26">
        <v>145021.92000000001</v>
      </c>
      <c r="G17" s="28"/>
      <c r="H17" s="28"/>
      <c r="I17" s="27"/>
      <c r="J17" s="27"/>
      <c r="K17" s="27"/>
      <c r="L17" s="27"/>
      <c r="M17" s="27"/>
      <c r="N17" s="27"/>
      <c r="O17" s="27"/>
      <c r="P17" s="27"/>
      <c r="Q17" s="27"/>
      <c r="R17" s="28"/>
    </row>
    <row r="18" spans="3:18" ht="15">
      <c r="C18" s="21" t="s">
        <v>29</v>
      </c>
      <c r="D18" s="22"/>
      <c r="E18" s="23"/>
      <c r="F18" s="22">
        <f>F19+F20+F21+F22+F23+F24+F25+F26+F27</f>
        <v>5688187.3700000001</v>
      </c>
      <c r="G18" s="24"/>
      <c r="H18" s="24"/>
      <c r="I18" s="23"/>
      <c r="J18" s="23"/>
      <c r="K18" s="23"/>
      <c r="L18" s="23"/>
      <c r="M18" s="23"/>
      <c r="N18" s="23"/>
      <c r="O18" s="23"/>
      <c r="P18" s="23"/>
      <c r="Q18" s="23"/>
      <c r="R18" s="24"/>
    </row>
    <row r="19" spans="3:18" ht="14.25">
      <c r="C19" s="25" t="s">
        <v>30</v>
      </c>
      <c r="D19" s="26"/>
      <c r="E19" s="27"/>
      <c r="F19" s="26">
        <v>3516829.58</v>
      </c>
      <c r="G19" s="28"/>
      <c r="H19" s="28"/>
      <c r="I19" s="27"/>
      <c r="J19" s="27"/>
      <c r="K19" s="27"/>
      <c r="L19" s="27"/>
      <c r="M19" s="27"/>
      <c r="N19" s="27"/>
      <c r="O19" s="27"/>
      <c r="P19" s="27"/>
      <c r="Q19" s="27"/>
      <c r="R19" s="28"/>
    </row>
    <row r="20" spans="3:18" ht="14.25">
      <c r="C20" s="25" t="s">
        <v>31</v>
      </c>
      <c r="D20" s="26"/>
      <c r="E20" s="27"/>
      <c r="F20" s="26">
        <v>0</v>
      </c>
      <c r="G20" s="28"/>
      <c r="H20" s="28"/>
      <c r="I20" s="27"/>
      <c r="J20" s="27"/>
      <c r="K20" s="27"/>
      <c r="L20" s="27"/>
      <c r="M20" s="27"/>
      <c r="N20" s="27"/>
      <c r="O20" s="27"/>
      <c r="P20" s="27"/>
      <c r="Q20" s="27"/>
      <c r="R20" s="28"/>
    </row>
    <row r="21" spans="3:18" ht="18.75">
      <c r="C21" s="25" t="s">
        <v>32</v>
      </c>
      <c r="D21" s="26"/>
      <c r="E21" s="27"/>
      <c r="F21" s="26">
        <v>0</v>
      </c>
      <c r="H21" s="31"/>
      <c r="I21" s="27"/>
      <c r="J21" s="27"/>
      <c r="K21" s="27"/>
      <c r="L21" s="27"/>
      <c r="M21" s="27"/>
      <c r="N21" s="27"/>
      <c r="O21" s="27"/>
      <c r="P21" s="27"/>
      <c r="Q21" s="27"/>
      <c r="R21" s="28"/>
    </row>
    <row r="22" spans="3:18" ht="18.75">
      <c r="C22" s="25" t="s">
        <v>33</v>
      </c>
      <c r="D22" s="26"/>
      <c r="E22" s="27"/>
      <c r="F22" s="26">
        <v>0</v>
      </c>
      <c r="H22" s="31"/>
      <c r="I22" s="27"/>
      <c r="J22" s="27"/>
      <c r="K22" s="27"/>
      <c r="L22" s="27"/>
      <c r="M22" s="27"/>
      <c r="N22" s="27"/>
      <c r="O22" s="27"/>
      <c r="P22" s="27"/>
      <c r="Q22" s="27"/>
      <c r="R22" s="28"/>
    </row>
    <row r="23" spans="3:18" ht="14.25">
      <c r="C23" s="25" t="s">
        <v>34</v>
      </c>
      <c r="D23" s="26"/>
      <c r="E23" s="27"/>
      <c r="F23" s="26">
        <v>436143.77</v>
      </c>
      <c r="G23" s="28"/>
      <c r="H23" s="28"/>
      <c r="I23" s="27"/>
      <c r="J23" s="27"/>
      <c r="K23" s="32"/>
      <c r="L23" s="27"/>
      <c r="M23" s="27"/>
      <c r="N23" s="27"/>
      <c r="O23" s="27"/>
      <c r="P23" s="27"/>
      <c r="Q23" s="27"/>
      <c r="R23" s="28"/>
    </row>
    <row r="24" spans="3:18" ht="14.25">
      <c r="C24" s="25" t="s">
        <v>35</v>
      </c>
      <c r="D24" s="26"/>
      <c r="E24" s="27"/>
      <c r="F24" s="26">
        <v>0</v>
      </c>
      <c r="H24" s="28"/>
      <c r="I24" s="27"/>
      <c r="J24" s="27"/>
      <c r="K24" s="27"/>
      <c r="L24" s="27"/>
      <c r="M24" s="27"/>
      <c r="N24" s="27"/>
      <c r="O24" s="27"/>
      <c r="P24" s="27"/>
      <c r="Q24" s="27"/>
      <c r="R24" s="28"/>
    </row>
    <row r="25" spans="3:18" ht="14.25">
      <c r="C25" s="25" t="s">
        <v>36</v>
      </c>
      <c r="D25" s="26"/>
      <c r="E25" s="27"/>
      <c r="F25" s="26">
        <v>1425145.57</v>
      </c>
      <c r="G25" s="28"/>
      <c r="H25" s="28"/>
      <c r="I25" s="27"/>
      <c r="J25" s="27"/>
      <c r="K25" s="27"/>
      <c r="L25" s="27"/>
      <c r="M25" s="27"/>
      <c r="N25" s="27"/>
      <c r="O25" s="27"/>
      <c r="P25" s="27"/>
      <c r="Q25" s="27"/>
      <c r="R25" s="28"/>
    </row>
    <row r="26" spans="3:18" ht="14.25">
      <c r="C26" s="25" t="s">
        <v>37</v>
      </c>
      <c r="D26" s="26"/>
      <c r="E26" s="27"/>
      <c r="F26" s="26">
        <v>54387.95</v>
      </c>
      <c r="G26" s="28"/>
      <c r="H26" s="28"/>
      <c r="I26" s="27"/>
      <c r="J26" s="27"/>
      <c r="K26" s="27"/>
      <c r="L26" s="27"/>
      <c r="M26" s="27"/>
      <c r="N26" s="27"/>
      <c r="O26" s="27"/>
      <c r="P26" s="27"/>
      <c r="Q26" s="27"/>
      <c r="R26" s="28"/>
    </row>
    <row r="27" spans="3:18" ht="14.25">
      <c r="C27" s="25" t="s">
        <v>38</v>
      </c>
      <c r="D27" s="26"/>
      <c r="E27" s="27"/>
      <c r="F27" s="26">
        <v>255680.5</v>
      </c>
      <c r="G27" s="28"/>
      <c r="H27" s="28"/>
      <c r="I27" s="27"/>
      <c r="J27" s="27"/>
      <c r="K27" s="27"/>
      <c r="L27" s="27"/>
      <c r="M27" s="27"/>
      <c r="N27" s="27"/>
      <c r="O27" s="27"/>
      <c r="P27" s="27"/>
      <c r="Q27" s="27"/>
      <c r="R27" s="28"/>
    </row>
    <row r="28" spans="3:18" ht="15">
      <c r="C28" s="21" t="s">
        <v>39</v>
      </c>
      <c r="D28" s="22"/>
      <c r="E28" s="23"/>
      <c r="F28" s="22">
        <f>F29+F30+F31+F32+F33+F34+F35+F36+F37</f>
        <v>4762987.6099999994</v>
      </c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3:18" ht="18.75">
      <c r="C29" s="25" t="s">
        <v>40</v>
      </c>
      <c r="D29" s="26"/>
      <c r="E29" s="27"/>
      <c r="F29" s="26">
        <v>15160</v>
      </c>
      <c r="G29" s="28"/>
      <c r="H29" s="28"/>
      <c r="I29" s="27"/>
      <c r="J29" s="31"/>
      <c r="K29" s="27"/>
      <c r="L29" s="27"/>
      <c r="M29" s="27"/>
      <c r="N29" s="27"/>
      <c r="O29" s="27"/>
      <c r="P29" s="27"/>
      <c r="Q29" s="27"/>
      <c r="R29" s="28"/>
    </row>
    <row r="30" spans="3:18" ht="18.75">
      <c r="C30" s="25" t="s">
        <v>41</v>
      </c>
      <c r="D30" s="26"/>
      <c r="E30" s="27"/>
      <c r="F30" s="26">
        <v>0</v>
      </c>
      <c r="H30" s="28"/>
      <c r="I30" s="27"/>
      <c r="J30" s="31"/>
      <c r="K30" s="27"/>
      <c r="L30" s="27"/>
      <c r="M30" s="27"/>
      <c r="N30" s="27"/>
      <c r="O30" s="27"/>
      <c r="P30" s="27"/>
      <c r="Q30" s="27"/>
      <c r="R30" s="28"/>
    </row>
    <row r="31" spans="3:18" ht="18.75">
      <c r="C31" s="25" t="s">
        <v>42</v>
      </c>
      <c r="D31" s="26"/>
      <c r="E31" s="27"/>
      <c r="F31" s="26">
        <v>1291746</v>
      </c>
      <c r="G31" s="28"/>
      <c r="H31" s="28"/>
      <c r="I31" s="27"/>
      <c r="J31" s="31"/>
      <c r="K31" s="27"/>
      <c r="L31" s="27"/>
      <c r="M31" s="27"/>
      <c r="N31" s="27"/>
      <c r="O31" s="27"/>
      <c r="P31" s="27"/>
      <c r="Q31" s="27"/>
      <c r="R31" s="28"/>
    </row>
    <row r="32" spans="3:18" ht="14.25">
      <c r="C32" s="25" t="s">
        <v>43</v>
      </c>
      <c r="D32" s="26"/>
      <c r="E32" s="27"/>
      <c r="F32" s="26">
        <v>105300</v>
      </c>
      <c r="G32" s="28"/>
      <c r="H32" s="28"/>
      <c r="I32" s="27"/>
      <c r="J32" s="27"/>
      <c r="K32" s="27"/>
      <c r="L32" s="27"/>
      <c r="M32" s="27"/>
      <c r="N32" s="27"/>
      <c r="O32" s="27"/>
      <c r="P32" s="27"/>
      <c r="Q32" s="27"/>
      <c r="R32" s="28"/>
    </row>
    <row r="33" spans="3:18" ht="14.25">
      <c r="C33" s="25" t="s">
        <v>44</v>
      </c>
      <c r="D33" s="26"/>
      <c r="E33" s="27"/>
      <c r="F33" s="26">
        <v>199715</v>
      </c>
      <c r="G33" s="28"/>
      <c r="H33" s="28"/>
      <c r="I33" s="27"/>
      <c r="J33" s="27"/>
      <c r="K33" s="27"/>
      <c r="L33" s="27"/>
      <c r="M33" s="27"/>
      <c r="N33" s="27"/>
      <c r="O33" s="27"/>
      <c r="P33" s="27"/>
      <c r="Q33" s="27"/>
      <c r="R33" s="28"/>
    </row>
    <row r="34" spans="3:18" ht="14.25">
      <c r="C34" s="25" t="s">
        <v>45</v>
      </c>
      <c r="D34" s="26"/>
      <c r="E34" s="27"/>
      <c r="F34" s="26">
        <v>0</v>
      </c>
      <c r="G34" s="28"/>
      <c r="H34" s="28"/>
      <c r="I34" s="27"/>
      <c r="J34" s="27"/>
      <c r="K34" s="27"/>
      <c r="L34" s="27"/>
      <c r="M34" s="27"/>
      <c r="N34" s="27"/>
      <c r="O34" s="27"/>
      <c r="P34" s="27"/>
      <c r="Q34" s="27"/>
      <c r="R34" s="28"/>
    </row>
    <row r="35" spans="3:18" ht="14.25">
      <c r="C35" s="25" t="s">
        <v>46</v>
      </c>
      <c r="D35" s="26"/>
      <c r="E35" s="27"/>
      <c r="F35" s="26">
        <v>613706.77</v>
      </c>
      <c r="G35" s="28"/>
      <c r="H35" s="28"/>
      <c r="I35" s="27"/>
      <c r="J35" s="27"/>
      <c r="K35" s="27"/>
      <c r="L35" s="27"/>
      <c r="M35" s="27"/>
      <c r="N35" s="27"/>
      <c r="O35" s="27"/>
      <c r="P35" s="27"/>
      <c r="Q35" s="27"/>
      <c r="R35" s="28"/>
    </row>
    <row r="36" spans="3:18" ht="18">
      <c r="C36" s="25" t="s">
        <v>47</v>
      </c>
      <c r="D36" s="33"/>
      <c r="E36" s="27"/>
      <c r="F36" s="33">
        <v>0</v>
      </c>
      <c r="H36" s="28"/>
      <c r="I36" s="27"/>
      <c r="J36" s="27"/>
      <c r="K36" s="27"/>
      <c r="L36" s="27"/>
      <c r="M36" s="27"/>
      <c r="N36" s="27"/>
      <c r="O36" s="27"/>
      <c r="P36" s="27"/>
      <c r="Q36" s="27"/>
      <c r="R36" s="28"/>
    </row>
    <row r="37" spans="3:18" ht="14.25">
      <c r="C37" s="25" t="s">
        <v>48</v>
      </c>
      <c r="D37" s="26"/>
      <c r="E37" s="27"/>
      <c r="F37" s="26">
        <v>2537359.84</v>
      </c>
      <c r="G37" s="28"/>
      <c r="H37" s="28"/>
      <c r="I37" s="27"/>
      <c r="J37" s="27"/>
      <c r="K37" s="27"/>
      <c r="L37" s="27"/>
      <c r="M37" s="27"/>
      <c r="N37" s="27"/>
      <c r="O37" s="27"/>
      <c r="P37" s="27"/>
      <c r="Q37" s="27"/>
      <c r="R37" s="28"/>
    </row>
    <row r="38" spans="3:18" ht="18.75">
      <c r="C38" s="21" t="s">
        <v>49</v>
      </c>
      <c r="D38" s="26"/>
      <c r="E38" s="23"/>
      <c r="F38" s="26">
        <f>F39+F40+F41+F42+F43+F44+F45+F46</f>
        <v>0</v>
      </c>
      <c r="I38" s="27"/>
      <c r="J38" s="31"/>
      <c r="L38" s="27"/>
      <c r="M38" s="27"/>
      <c r="N38" s="27"/>
    </row>
    <row r="39" spans="3:18" ht="18.75">
      <c r="C39" s="25" t="s">
        <v>50</v>
      </c>
      <c r="D39" s="26"/>
      <c r="E39" s="27"/>
      <c r="F39" s="26"/>
      <c r="I39" s="27"/>
      <c r="J39" s="31"/>
      <c r="L39" s="27"/>
      <c r="M39" s="27"/>
      <c r="N39" s="27"/>
    </row>
    <row r="40" spans="3:18" ht="14.25">
      <c r="C40" s="25" t="s">
        <v>51</v>
      </c>
      <c r="D40" s="26"/>
      <c r="E40" s="27"/>
      <c r="F40" s="26"/>
      <c r="I40" s="27"/>
      <c r="L40" s="27"/>
      <c r="M40" s="27"/>
      <c r="N40" s="27"/>
    </row>
    <row r="41" spans="3:18" ht="14.25">
      <c r="C41" s="25" t="s">
        <v>52</v>
      </c>
      <c r="D41" s="26"/>
      <c r="E41" s="27"/>
      <c r="F41" s="26"/>
      <c r="I41" s="27"/>
      <c r="L41" s="27"/>
      <c r="M41" s="27"/>
      <c r="N41" s="27"/>
    </row>
    <row r="42" spans="3:18" ht="14.25">
      <c r="C42" s="25" t="s">
        <v>53</v>
      </c>
      <c r="D42" s="26"/>
      <c r="E42" s="27"/>
      <c r="F42" s="26"/>
      <c r="I42" s="27"/>
      <c r="L42" s="27"/>
      <c r="M42" s="27"/>
      <c r="N42" s="27"/>
    </row>
    <row r="43" spans="3:18" ht="14.25">
      <c r="C43" s="25" t="s">
        <v>54</v>
      </c>
      <c r="D43" s="26"/>
      <c r="E43" s="27"/>
      <c r="F43" s="26"/>
      <c r="I43" s="27"/>
      <c r="L43" s="27"/>
      <c r="M43" s="27"/>
      <c r="N43" s="27"/>
    </row>
    <row r="44" spans="3:18" ht="14.25">
      <c r="C44" s="25" t="s">
        <v>55</v>
      </c>
      <c r="D44" s="34"/>
      <c r="E44" s="27"/>
      <c r="F44" s="34"/>
      <c r="I44" s="27"/>
      <c r="L44" s="27"/>
      <c r="M44" s="27"/>
      <c r="N44" s="27"/>
    </row>
    <row r="45" spans="3:18" ht="14.25">
      <c r="C45" s="25" t="s">
        <v>56</v>
      </c>
      <c r="D45" s="34"/>
      <c r="E45" s="27"/>
      <c r="F45" s="34"/>
      <c r="I45" s="27"/>
      <c r="L45" s="27"/>
      <c r="M45" s="27"/>
      <c r="N45" s="27"/>
    </row>
    <row r="46" spans="3:18" ht="14.25">
      <c r="C46" s="25" t="s">
        <v>57</v>
      </c>
      <c r="D46" s="34"/>
      <c r="E46" s="27"/>
      <c r="F46" s="34"/>
      <c r="I46" s="27"/>
      <c r="L46" s="27"/>
      <c r="M46" s="27"/>
      <c r="N46" s="27"/>
    </row>
    <row r="47" spans="3:18" ht="15">
      <c r="C47" s="21" t="s">
        <v>58</v>
      </c>
      <c r="D47" s="22"/>
      <c r="E47" s="23"/>
      <c r="F47" s="22">
        <f>F48+F49+F50+F51+F52+F53</f>
        <v>0</v>
      </c>
      <c r="I47" s="27"/>
      <c r="L47" s="27"/>
      <c r="M47" s="27"/>
      <c r="N47" s="27"/>
    </row>
    <row r="48" spans="3:18" ht="14.25">
      <c r="C48" s="25" t="s">
        <v>59</v>
      </c>
      <c r="D48" s="34"/>
      <c r="E48" s="27"/>
      <c r="F48" s="34"/>
      <c r="I48" s="27"/>
      <c r="L48" s="27"/>
      <c r="M48" s="27"/>
      <c r="N48" s="27"/>
    </row>
    <row r="49" spans="3:18" ht="14.25">
      <c r="C49" s="25" t="s">
        <v>60</v>
      </c>
      <c r="D49" s="34"/>
      <c r="E49" s="27"/>
      <c r="F49" s="34"/>
      <c r="I49" s="27"/>
      <c r="L49" s="27"/>
      <c r="M49" s="27"/>
      <c r="N49" s="27"/>
    </row>
    <row r="50" spans="3:18" ht="14.25">
      <c r="C50" s="25" t="s">
        <v>61</v>
      </c>
      <c r="D50" s="34"/>
      <c r="E50" s="27"/>
      <c r="F50" s="34"/>
      <c r="I50" s="27"/>
      <c r="L50" s="27"/>
      <c r="M50" s="27"/>
      <c r="N50" s="27"/>
    </row>
    <row r="51" spans="3:18" ht="14.25">
      <c r="C51" s="25" t="s">
        <v>62</v>
      </c>
      <c r="D51" s="34"/>
      <c r="E51" s="27"/>
      <c r="F51" s="34"/>
      <c r="I51" s="27"/>
      <c r="L51" s="27"/>
      <c r="M51" s="27"/>
      <c r="N51" s="27"/>
    </row>
    <row r="52" spans="3:18" ht="14.25">
      <c r="C52" s="25" t="s">
        <v>63</v>
      </c>
      <c r="D52" s="34"/>
      <c r="E52" s="27"/>
      <c r="F52" s="34"/>
      <c r="I52" s="27"/>
      <c r="L52" s="27"/>
      <c r="M52" s="27"/>
      <c r="N52" s="27"/>
    </row>
    <row r="53" spans="3:18" ht="14.25">
      <c r="C53" s="25" t="s">
        <v>64</v>
      </c>
      <c r="D53" s="34"/>
      <c r="E53" s="27"/>
      <c r="F53" s="34"/>
      <c r="I53" s="27"/>
      <c r="L53" s="27"/>
      <c r="M53" s="27"/>
      <c r="N53" s="27"/>
    </row>
    <row r="54" spans="3:18" ht="15">
      <c r="C54" s="21" t="s">
        <v>65</v>
      </c>
      <c r="D54" s="22"/>
      <c r="E54" s="23">
        <f>E55+E56+E57+E58+E59+E60+E61+E62+E63</f>
        <v>0</v>
      </c>
      <c r="F54" s="22">
        <f>F55+F56+F57+F58+F59+F60+F61+F62+F63</f>
        <v>2498313.7000000002</v>
      </c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</row>
    <row r="55" spans="3:18" ht="18.75">
      <c r="C55" s="25" t="s">
        <v>66</v>
      </c>
      <c r="D55" s="26"/>
      <c r="E55" s="27"/>
      <c r="F55" s="26">
        <v>2264862.5</v>
      </c>
      <c r="G55" s="27"/>
      <c r="H55" s="31"/>
      <c r="I55" s="27"/>
      <c r="J55" s="27"/>
      <c r="K55" s="27"/>
      <c r="L55" s="27"/>
      <c r="M55" s="27"/>
      <c r="N55" s="27"/>
      <c r="O55" s="31"/>
      <c r="P55" s="27"/>
      <c r="Q55" s="27"/>
      <c r="R55" s="27"/>
    </row>
    <row r="56" spans="3:18" ht="18.75">
      <c r="C56" s="25" t="s">
        <v>67</v>
      </c>
      <c r="D56" s="26"/>
      <c r="E56" s="27"/>
      <c r="F56" s="26">
        <v>0</v>
      </c>
      <c r="H56" s="28"/>
      <c r="I56" s="27"/>
      <c r="J56" s="27"/>
      <c r="K56" s="31"/>
      <c r="L56" s="27"/>
      <c r="M56" s="27"/>
      <c r="N56" s="27"/>
      <c r="O56" s="27"/>
      <c r="P56" s="27"/>
      <c r="Q56" s="27"/>
      <c r="R56" s="27"/>
    </row>
    <row r="57" spans="3:18" ht="18.75">
      <c r="C57" s="25" t="s">
        <v>68</v>
      </c>
      <c r="D57" s="26"/>
      <c r="E57" s="27"/>
      <c r="F57" s="26">
        <v>233451.2</v>
      </c>
      <c r="H57" s="28"/>
      <c r="I57" s="27"/>
      <c r="J57" s="27"/>
      <c r="K57" s="31"/>
      <c r="L57" s="27"/>
      <c r="M57" s="27"/>
      <c r="N57" s="27"/>
      <c r="O57" s="27"/>
      <c r="P57" s="27"/>
      <c r="Q57" s="27"/>
      <c r="R57" s="27"/>
    </row>
    <row r="58" spans="3:18" ht="18.75">
      <c r="C58" s="25" t="s">
        <v>69</v>
      </c>
      <c r="D58" s="26"/>
      <c r="E58" s="27"/>
      <c r="F58" s="26">
        <v>0</v>
      </c>
      <c r="H58" s="31"/>
      <c r="I58" s="27"/>
      <c r="J58" s="27"/>
      <c r="K58" s="31"/>
      <c r="L58" s="27"/>
      <c r="M58" s="27"/>
      <c r="N58" s="27"/>
      <c r="O58" s="31"/>
      <c r="P58" s="31"/>
      <c r="Q58" s="27"/>
      <c r="R58" s="27"/>
    </row>
    <row r="59" spans="3:18" ht="18.75">
      <c r="C59" s="25" t="s">
        <v>70</v>
      </c>
      <c r="D59" s="33"/>
      <c r="E59" s="27"/>
      <c r="F59" s="33">
        <v>0</v>
      </c>
      <c r="H59" s="31"/>
      <c r="I59" s="27"/>
      <c r="J59" s="27"/>
      <c r="K59" s="31"/>
      <c r="L59" s="27"/>
      <c r="N59" s="27"/>
      <c r="O59" s="31"/>
      <c r="P59" s="31"/>
      <c r="Q59" s="27"/>
      <c r="R59" s="27"/>
    </row>
    <row r="60" spans="3:18" ht="18.75">
      <c r="C60" s="25" t="s">
        <v>71</v>
      </c>
      <c r="D60" s="33"/>
      <c r="E60" s="27"/>
      <c r="F60" s="33">
        <v>0</v>
      </c>
      <c r="H60" s="31"/>
      <c r="I60" s="27"/>
      <c r="J60" s="31"/>
      <c r="L60" s="27"/>
      <c r="N60" s="27"/>
      <c r="P60" s="31"/>
      <c r="R60" s="27"/>
    </row>
    <row r="61" spans="3:18" ht="18.75">
      <c r="C61" s="25" t="s">
        <v>72</v>
      </c>
      <c r="D61" s="33"/>
      <c r="E61" s="27"/>
      <c r="F61" s="33">
        <v>0</v>
      </c>
      <c r="H61" s="31"/>
      <c r="I61" s="27"/>
      <c r="J61" s="31"/>
      <c r="L61" s="27"/>
      <c r="N61" s="27"/>
      <c r="P61" s="31"/>
      <c r="R61" s="27"/>
    </row>
    <row r="62" spans="3:18" ht="18.75">
      <c r="C62" s="25" t="s">
        <v>73</v>
      </c>
      <c r="D62" s="33"/>
      <c r="E62" s="27"/>
      <c r="F62" s="33">
        <v>0</v>
      </c>
      <c r="H62" s="31"/>
      <c r="I62" s="27"/>
      <c r="L62" s="27"/>
      <c r="N62" s="27"/>
      <c r="P62" s="31"/>
      <c r="R62" s="27"/>
    </row>
    <row r="63" spans="3:18" ht="18.75">
      <c r="C63" s="25" t="s">
        <v>74</v>
      </c>
      <c r="D63" s="33"/>
      <c r="E63" s="27"/>
      <c r="F63" s="33">
        <v>0</v>
      </c>
      <c r="H63" s="31"/>
      <c r="I63" s="27"/>
      <c r="L63" s="27"/>
      <c r="N63" s="27"/>
      <c r="P63" s="31"/>
      <c r="R63" s="27"/>
    </row>
    <row r="64" spans="3:18" ht="15">
      <c r="C64" s="21" t="s">
        <v>75</v>
      </c>
      <c r="D64" s="22"/>
      <c r="E64" s="23"/>
      <c r="F64" s="22">
        <f ca="1">F65+F66+F67+F68</f>
        <v>0</v>
      </c>
      <c r="I64" s="27"/>
      <c r="L64" s="27"/>
      <c r="N64" s="27"/>
    </row>
    <row r="65" spans="3:18" ht="14.25">
      <c r="C65" s="25" t="s">
        <v>76</v>
      </c>
      <c r="D65" s="34"/>
      <c r="E65" s="27"/>
      <c r="F65" s="34">
        <f ca="1">+F65+F66+F67+F68</f>
        <v>0</v>
      </c>
      <c r="I65" s="27"/>
      <c r="L65" s="27"/>
      <c r="N65" s="27"/>
    </row>
    <row r="66" spans="3:18" ht="14.25">
      <c r="C66" s="25" t="s">
        <v>77</v>
      </c>
      <c r="D66" s="34"/>
      <c r="E66" s="27"/>
      <c r="F66" s="34"/>
      <c r="I66" s="27"/>
      <c r="L66" s="27"/>
      <c r="N66" s="27"/>
    </row>
    <row r="67" spans="3:18" ht="14.25">
      <c r="C67" s="25" t="s">
        <v>78</v>
      </c>
      <c r="D67" s="34"/>
      <c r="E67" s="27"/>
      <c r="F67" s="34"/>
      <c r="I67" s="27"/>
      <c r="L67" s="27"/>
      <c r="N67" s="27"/>
    </row>
    <row r="68" spans="3:18" ht="14.25">
      <c r="C68" s="25" t="s">
        <v>79</v>
      </c>
      <c r="D68" s="34"/>
      <c r="E68" s="27"/>
      <c r="F68" s="34"/>
      <c r="I68" s="27"/>
      <c r="L68" s="27"/>
      <c r="N68" s="27"/>
    </row>
    <row r="69" spans="3:18" ht="15">
      <c r="C69" s="21" t="s">
        <v>80</v>
      </c>
      <c r="D69" s="22"/>
      <c r="E69" s="23"/>
      <c r="F69" s="22">
        <f>F70+F71</f>
        <v>0</v>
      </c>
      <c r="I69" s="27"/>
      <c r="L69" s="27"/>
      <c r="N69" s="27"/>
    </row>
    <row r="70" spans="3:18" ht="14.25">
      <c r="C70" s="25" t="s">
        <v>81</v>
      </c>
      <c r="D70" s="34"/>
      <c r="E70" s="27"/>
      <c r="F70" s="34"/>
      <c r="I70" s="27"/>
      <c r="L70" s="27"/>
      <c r="N70" s="27"/>
    </row>
    <row r="71" spans="3:18" ht="14.25">
      <c r="C71" s="25" t="s">
        <v>82</v>
      </c>
      <c r="D71" s="34"/>
      <c r="E71" s="27"/>
      <c r="F71" s="34"/>
      <c r="I71" s="27"/>
      <c r="L71" s="27"/>
      <c r="N71" s="27"/>
    </row>
    <row r="72" spans="3:18" ht="15">
      <c r="C72" s="21" t="s">
        <v>83</v>
      </c>
      <c r="D72" s="22"/>
      <c r="E72" s="23"/>
      <c r="F72" s="22">
        <f>F73+F74+F75</f>
        <v>0</v>
      </c>
      <c r="I72" s="27"/>
      <c r="L72" s="27"/>
      <c r="N72" s="27"/>
    </row>
    <row r="73" spans="3:18" ht="14.25">
      <c r="C73" s="25" t="s">
        <v>84</v>
      </c>
      <c r="D73" s="34"/>
      <c r="E73" s="27"/>
      <c r="F73" s="34"/>
      <c r="I73" s="27"/>
      <c r="L73" s="27"/>
      <c r="N73" s="27"/>
    </row>
    <row r="74" spans="3:18" ht="14.25">
      <c r="C74" s="25" t="s">
        <v>85</v>
      </c>
      <c r="D74" s="34"/>
      <c r="E74" s="27"/>
      <c r="F74" s="34"/>
      <c r="I74" s="27"/>
      <c r="L74" s="27"/>
      <c r="N74" s="27"/>
    </row>
    <row r="75" spans="3:18" ht="14.25">
      <c r="C75" s="25" t="s">
        <v>86</v>
      </c>
      <c r="D75" s="34"/>
      <c r="E75" s="27"/>
      <c r="F75" s="34"/>
      <c r="I75" s="27"/>
      <c r="L75" s="27"/>
      <c r="N75" s="27"/>
    </row>
    <row r="76" spans="3:18" ht="15">
      <c r="C76" s="18" t="s">
        <v>87</v>
      </c>
      <c r="D76" s="19"/>
      <c r="E76" s="20"/>
      <c r="F76" s="19">
        <f>F78+F79</f>
        <v>0</v>
      </c>
      <c r="G76" s="20"/>
      <c r="H76" s="20"/>
      <c r="I76" s="20"/>
      <c r="J76" s="20"/>
      <c r="K76" s="20"/>
      <c r="L76" s="27"/>
      <c r="M76" s="20"/>
      <c r="N76" s="27"/>
      <c r="O76" s="20"/>
      <c r="P76" s="20"/>
      <c r="Q76" s="20"/>
      <c r="R76" s="20"/>
    </row>
    <row r="77" spans="3:18" ht="15">
      <c r="C77" s="21" t="s">
        <v>88</v>
      </c>
      <c r="D77" s="22"/>
      <c r="E77" s="23"/>
      <c r="F77" s="22"/>
      <c r="I77" s="27"/>
      <c r="L77" s="27"/>
      <c r="N77" s="27"/>
    </row>
    <row r="78" spans="3:18" ht="14.25">
      <c r="C78" s="25" t="s">
        <v>89</v>
      </c>
      <c r="D78" s="34"/>
      <c r="E78" s="27"/>
      <c r="F78" s="34"/>
      <c r="I78" s="27"/>
      <c r="J78" s="27"/>
      <c r="L78" s="27"/>
      <c r="N78" s="27"/>
    </row>
    <row r="79" spans="3:18" ht="14.25">
      <c r="C79" s="25" t="s">
        <v>90</v>
      </c>
      <c r="D79" s="34"/>
      <c r="E79" s="27"/>
      <c r="F79" s="34"/>
      <c r="I79" s="27"/>
      <c r="L79" s="27"/>
    </row>
    <row r="80" spans="3:18" ht="15">
      <c r="C80" s="21" t="s">
        <v>91</v>
      </c>
      <c r="D80" s="22">
        <f>D81+D82</f>
        <v>0</v>
      </c>
      <c r="E80" s="23"/>
      <c r="F80" s="22">
        <f>F81+F82</f>
        <v>0</v>
      </c>
      <c r="I80" s="27"/>
      <c r="L80" s="27"/>
    </row>
    <row r="81" spans="3:18" ht="14.25">
      <c r="C81" s="25" t="s">
        <v>92</v>
      </c>
      <c r="D81" s="34"/>
      <c r="E81" s="27"/>
      <c r="F81" s="34"/>
      <c r="I81" s="27"/>
      <c r="L81" s="27"/>
    </row>
    <row r="82" spans="3:18" ht="14.25">
      <c r="C82" s="25" t="s">
        <v>93</v>
      </c>
      <c r="D82" s="34"/>
      <c r="E82" s="27"/>
      <c r="F82" s="34"/>
      <c r="I82" s="27"/>
      <c r="L82" s="27"/>
    </row>
    <row r="83" spans="3:18" ht="15">
      <c r="C83" s="21" t="s">
        <v>94</v>
      </c>
      <c r="D83" s="22">
        <f>D84</f>
        <v>0</v>
      </c>
      <c r="E83" s="23"/>
      <c r="F83" s="22">
        <f>F84</f>
        <v>0</v>
      </c>
      <c r="I83" s="27"/>
      <c r="L83" s="27"/>
    </row>
    <row r="84" spans="3:18" ht="14.25">
      <c r="C84" s="25" t="s">
        <v>95</v>
      </c>
      <c r="D84" s="34"/>
      <c r="E84" s="27"/>
      <c r="F84" s="34"/>
      <c r="I84" s="27"/>
      <c r="L84" s="27"/>
    </row>
    <row r="85" spans="3:18" ht="15">
      <c r="C85" s="35" t="s">
        <v>96</v>
      </c>
      <c r="D85" s="36">
        <f>D12+D18+D28+D54+D64</f>
        <v>0</v>
      </c>
      <c r="E85" s="37"/>
      <c r="F85" s="37">
        <f>F12+F18+F28+F54</f>
        <v>14937910.599999998</v>
      </c>
      <c r="G85" s="37">
        <f>G12+G18+G28+G54</f>
        <v>0</v>
      </c>
      <c r="H85" s="37">
        <f>H12+H18+H28+H54</f>
        <v>0</v>
      </c>
      <c r="I85" s="37">
        <f>I12+I18+I28+I54</f>
        <v>0</v>
      </c>
      <c r="J85" s="37">
        <f>J12+J18+J28+J54</f>
        <v>0</v>
      </c>
      <c r="K85" s="37">
        <f>K12+K18+K28+K54</f>
        <v>0</v>
      </c>
      <c r="L85" s="37">
        <f>L12+L18+L28+L54</f>
        <v>0</v>
      </c>
      <c r="M85" s="37">
        <f>M12+M18+M28+M54</f>
        <v>0</v>
      </c>
      <c r="N85" s="37">
        <f>N12+N18+N28+N54</f>
        <v>0</v>
      </c>
      <c r="O85" s="37">
        <f>O12+O18+O28+O54</f>
        <v>0</v>
      </c>
      <c r="P85" s="37">
        <f>P12+P18+P28+P54</f>
        <v>0</v>
      </c>
      <c r="Q85" s="37">
        <f>Q12+Q18+Q28+Q54</f>
        <v>0</v>
      </c>
      <c r="R85" s="37"/>
    </row>
    <row r="88" spans="3:18" ht="14.25">
      <c r="C88" s="38" t="s">
        <v>97</v>
      </c>
    </row>
    <row r="89" spans="3:18" ht="15.75" thickBot="1">
      <c r="C89" s="39" t="s">
        <v>98</v>
      </c>
    </row>
    <row r="90" spans="3:18" ht="15.75" thickBot="1">
      <c r="C90" s="40" t="s">
        <v>99</v>
      </c>
    </row>
    <row r="91" spans="3:18" ht="31.5" customHeight="1" thickBot="1">
      <c r="C91" s="41" t="s">
        <v>100</v>
      </c>
    </row>
    <row r="92" spans="3:18" ht="44.25" customHeight="1" thickBot="1">
      <c r="C92" s="42" t="s">
        <v>101</v>
      </c>
    </row>
  </sheetData>
  <mergeCells count="9">
    <mergeCell ref="C3:R3"/>
    <mergeCell ref="C4:R4"/>
    <mergeCell ref="C5:R5"/>
    <mergeCell ref="C6:R6"/>
    <mergeCell ref="C7:R7"/>
    <mergeCell ref="C9:C10"/>
    <mergeCell ref="D9:D10"/>
    <mergeCell ref="E9:E10"/>
    <mergeCell ref="F9:R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PRESUPUESTARIA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2025-02-10T16:48:12Z</dcterms:created>
  <dcterms:modified xsi:type="dcterms:W3CDTF">2025-02-10T16:52:33Z</dcterms:modified>
</cp:coreProperties>
</file>