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5502ACDE-0D32-4B81-9C34-27C8DC84B934}" xr6:coauthVersionLast="47" xr6:coauthVersionMax="47" xr10:uidLastSave="{00000000-0000-0000-0000-000000000000}"/>
  <bookViews>
    <workbookView xWindow="-120" yWindow="-120" windowWidth="21840" windowHeight="13140" xr2:uid="{7F25CD0C-69A4-4813-95D5-917CF65B1EDE}"/>
  </bookViews>
  <sheets>
    <sheet name="BALANCE GENERAL SEPTIEMBRE 2024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" i="1" l="1"/>
  <c r="G33" i="1"/>
  <c r="G35" i="1" s="1"/>
  <c r="I27" i="1"/>
  <c r="G27" i="1"/>
  <c r="E27" i="1"/>
  <c r="I17" i="1"/>
  <c r="I20" i="1" s="1"/>
  <c r="I14" i="1"/>
  <c r="G14" i="1"/>
  <c r="G20" i="1" s="1"/>
  <c r="I8" i="1"/>
  <c r="G37" i="1" l="1"/>
</calcChain>
</file>

<file path=xl/sharedStrings.xml><?xml version="1.0" encoding="utf-8"?>
<sst xmlns="http://schemas.openxmlformats.org/spreadsheetml/2006/main" count="46" uniqueCount="46">
  <si>
    <t xml:space="preserve">                                        Servicio Regional de Salud el Valle</t>
  </si>
  <si>
    <t>Al 30 de  septiembre 2024</t>
  </si>
  <si>
    <t>(Valores en RD$)</t>
  </si>
  <si>
    <t>enero 2020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</si>
  <si>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</si>
  <si>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</si>
  <si>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</si>
  <si>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</si>
  <si>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</si>
  <si>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</si>
  <si>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</si>
  <si>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</si>
  <si>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</si>
  <si>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</si>
  <si>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</si>
  <si>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</si>
  <si>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</si>
  <si>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</si>
  <si>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</si>
  <si>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</si>
  <si>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</si>
  <si>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</si>
  <si>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</si>
  <si>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Sueldo y Jornales a Pagar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</si>
  <si>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</si>
  <si>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</si>
  <si>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</si>
  <si>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</si>
  <si>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</si>
  <si>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</si>
  <si>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</si>
  <si>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</si>
  <si>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</si>
  <si>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</si>
  <si>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</si>
  <si>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</si>
  <si>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</si>
  <si>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</si>
  <si>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>BALANCE GENERAL</t>
  </si>
  <si>
    <t>Lic.Estervina Calderon</t>
  </si>
  <si>
    <t>Lic.Francina A.Nova</t>
  </si>
  <si>
    <t>Revisado</t>
  </si>
  <si>
    <t>Preparado</t>
  </si>
  <si>
    <t>Contador</t>
  </si>
  <si>
    <t>Coordinador Financiero</t>
  </si>
  <si>
    <t>Septiembre,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</si>
</sst>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41" fontId="3" fillId="2" borderId="0" xfId="0" applyNumberFormat="1" applyFont="1" applyFill="1" applyAlignment="1">
      <alignment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1" fontId="3" fillId="0" borderId="0" xfId="0" applyNumberFormat="1" applyFo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2" xfId="0" applyNumberFormat="1" applyFont="1" applyFill="1" applyBorder="1" applyAlignment="1">
      <alignment vertical="center"/>
    </xf>
    <xf numFmtId="3" fontId="10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41" fontId="7" fillId="2" borderId="3" xfId="0" applyNumberFormat="1" applyFont="1" applyFill="1" applyBorder="1" applyAlignment="1">
      <alignment vertical="center"/>
    </xf>
    <xf numFmtId="41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5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41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41" fontId="7" fillId="2" borderId="0" xfId="0" applyNumberFormat="1" applyFont="1" applyFill="1"/>
    <xf numFmtId="165" fontId="0" fillId="0" borderId="0" xfId="0" applyNumberFormat="1"/>
    <xf numFmtId="4" fontId="3" fillId="0" borderId="0" xfId="0" applyNumberFormat="1" applyFont="1" applyAlignment="1">
      <alignment vertical="center"/>
    </xf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41" fontId="3" fillId="2" borderId="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43" fontId="3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CARPETA%20FINANCIERA%20-ADMINISTRATIVA\ESTADOS%20FINANCIERO%20SRS\2024-INFORME%20FINANCIERO%20SNS\Estados%20Financieros%20septiembre%20%202024.xlsx" TargetMode="External"/><Relationship Id="rId1" Type="http://schemas.openxmlformats.org/officeDocument/2006/relationships/externalLinkPath" Target="/Users/fnova/Desktop/FINANCIERA%20SRS%20EL%20VALLE/CARPETA%20FINANCIERA%20-ADMINISTRATIVA/ESTADOS%20FINANCIERO%20SRS/2024-INFORME%20FINANCIERO%20SNS/Estados%20Financieros%20septiembre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  Intranet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  <sheetName val="Hoja1"/>
    </sheetNames>
    <sheetDataSet>
      <sheetData sheetId="0"/>
      <sheetData sheetId="1"/>
      <sheetData sheetId="2"/>
      <sheetData sheetId="3">
        <row r="28">
          <cell r="H28">
            <v>-9306772.5999999978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F5227-70EA-4062-9357-FF4D3C9EFAF4}">
  <dimension ref="A2:O43"/>
  <sheetViews>
    <sheetView tabSelected="1" topLeftCell="C18" workbookViewId="0">
      <selection activeCell="K26" sqref="K26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 x14ac:dyDescent="0.25">
      <c r="C2" s="3"/>
      <c r="D2" s="3"/>
      <c r="E2" s="3"/>
      <c r="F2" s="3"/>
      <c r="G2" s="3"/>
      <c r="H2" s="3"/>
      <c r="I2" s="3"/>
    </row>
    <row r="3" spans="1:14" ht="15.75" x14ac:dyDescent="0.25">
      <c r="C3" s="5"/>
      <c r="D3" s="5" t="s">
        <v>0</v>
      </c>
      <c r="E3" s="5"/>
      <c r="F3" s="5"/>
      <c r="G3" s="5"/>
      <c r="H3" s="5"/>
      <c r="I3" s="5"/>
    </row>
    <row r="4" spans="1:14" ht="15.75" x14ac:dyDescent="0.25">
      <c r="C4" s="3" t="s">
        <v>38</v>
      </c>
      <c r="D4" s="3"/>
      <c r="E4" s="3"/>
      <c r="F4" s="3"/>
      <c r="G4" s="3"/>
      <c r="H4" s="3"/>
      <c r="I4" s="3"/>
    </row>
    <row r="5" spans="1:14" ht="15.75" x14ac:dyDescent="0.25">
      <c r="C5" s="6" t="s">
        <v>1</v>
      </c>
      <c r="D5" s="6"/>
      <c r="E5" s="6"/>
      <c r="F5" s="6"/>
      <c r="G5" s="6"/>
      <c r="H5" s="6"/>
      <c r="I5" s="6"/>
      <c r="L5" s="7"/>
    </row>
    <row r="6" spans="1:14" ht="15.75" x14ac:dyDescent="0.25">
      <c r="C6" s="3" t="s">
        <v>2</v>
      </c>
      <c r="D6" s="3"/>
      <c r="E6" s="3"/>
      <c r="F6" s="3"/>
      <c r="G6" s="3"/>
      <c r="H6" s="3"/>
      <c r="I6" s="3"/>
    </row>
    <row r="7" spans="1:14" x14ac:dyDescent="0.25">
      <c r="C7" s="8"/>
      <c r="D7" s="9"/>
      <c r="E7" s="9"/>
      <c r="F7" s="9"/>
      <c r="G7" s="8"/>
      <c r="H7" s="8"/>
      <c r="I7" s="8"/>
    </row>
    <row r="8" spans="1:14" ht="15.75" x14ac:dyDescent="0.25">
      <c r="C8" s="8"/>
      <c r="D8" s="8"/>
      <c r="E8" s="10" t="s">
        <v>3</v>
      </c>
      <c r="F8" s="11"/>
      <c r="G8" s="10" t="s">
        <v>45</v>
      </c>
      <c r="H8" s="12"/>
      <c r="I8" s="13">
        <f>+[1]BC!G11</f>
        <v>2016</v>
      </c>
      <c r="L8" s="14"/>
    </row>
    <row r="9" spans="1:14" x14ac:dyDescent="0.25">
      <c r="A9" s="1" t="s">
        <v>4</v>
      </c>
      <c r="C9" s="15" t="s">
        <v>5</v>
      </c>
      <c r="D9" s="16"/>
      <c r="E9" s="16"/>
      <c r="F9" s="16"/>
      <c r="G9" s="17"/>
      <c r="H9" s="18"/>
      <c r="I9" s="18"/>
      <c r="L9" s="19"/>
      <c r="M9" s="19"/>
    </row>
    <row r="10" spans="1:14" x14ac:dyDescent="0.25">
      <c r="C10" s="15" t="s">
        <v>6</v>
      </c>
      <c r="D10" s="16"/>
      <c r="E10" s="8"/>
      <c r="F10" s="16"/>
      <c r="G10" s="18"/>
      <c r="H10" s="18"/>
      <c r="I10" s="18"/>
      <c r="L10" s="20"/>
    </row>
    <row r="11" spans="1:14" x14ac:dyDescent="0.25">
      <c r="A11" s="1" t="s">
        <v>7</v>
      </c>
      <c r="C11" s="8"/>
      <c r="D11" s="8" t="s">
        <v>8</v>
      </c>
      <c r="E11" s="21">
        <v>12803336</v>
      </c>
      <c r="F11" s="8"/>
      <c r="G11" s="22">
        <v>50222142.079999998</v>
      </c>
      <c r="H11" s="23"/>
      <c r="I11" s="24"/>
      <c r="L11" s="25"/>
    </row>
    <row r="12" spans="1:14" customFormat="1" x14ac:dyDescent="0.25">
      <c r="A12" s="26" t="s">
        <v>9</v>
      </c>
      <c r="B12" s="27"/>
      <c r="C12" s="28"/>
      <c r="D12" s="8" t="s">
        <v>10</v>
      </c>
      <c r="E12" s="21">
        <v>7174748</v>
      </c>
      <c r="F12" s="8"/>
      <c r="G12" s="29">
        <v>19249405.799999993</v>
      </c>
      <c r="H12" s="30"/>
      <c r="I12" s="31"/>
      <c r="J12" s="27"/>
      <c r="K12" s="27"/>
      <c r="L12" s="20"/>
      <c r="N12" s="20"/>
    </row>
    <row r="13" spans="1:14" x14ac:dyDescent="0.25">
      <c r="A13" s="1" t="s">
        <v>11</v>
      </c>
      <c r="C13" s="8"/>
      <c r="D13" s="8" t="s">
        <v>12</v>
      </c>
      <c r="E13" s="21">
        <v>6307159</v>
      </c>
      <c r="F13" s="8"/>
      <c r="G13" s="22">
        <v>12034351</v>
      </c>
      <c r="H13" s="23"/>
      <c r="I13" s="24"/>
      <c r="N13" s="19"/>
    </row>
    <row r="14" spans="1:14" x14ac:dyDescent="0.25">
      <c r="C14" s="15" t="s">
        <v>13</v>
      </c>
      <c r="D14" s="8"/>
      <c r="E14" s="32">
        <v>26285243</v>
      </c>
      <c r="F14" s="8"/>
      <c r="G14" s="33">
        <f>SUM(G10:G13)</f>
        <v>81505898.879999995</v>
      </c>
      <c r="H14" s="23"/>
      <c r="I14" s="34">
        <f>SUM(I10:I13)</f>
        <v>0</v>
      </c>
      <c r="N14" s="19"/>
    </row>
    <row r="15" spans="1:14" x14ac:dyDescent="0.25">
      <c r="C15" s="15"/>
      <c r="D15" s="8"/>
      <c r="E15" s="35"/>
      <c r="F15" s="8"/>
      <c r="G15" s="36"/>
      <c r="H15" s="23"/>
      <c r="I15" s="34"/>
      <c r="N15" s="19"/>
    </row>
    <row r="16" spans="1:14" x14ac:dyDescent="0.25">
      <c r="C16" s="15" t="s">
        <v>14</v>
      </c>
      <c r="D16" s="8"/>
      <c r="E16" s="35"/>
      <c r="F16" s="8"/>
      <c r="G16" s="36"/>
      <c r="H16" s="23"/>
      <c r="I16" s="34"/>
      <c r="N16" s="19"/>
    </row>
    <row r="17" spans="1:15" x14ac:dyDescent="0.25">
      <c r="C17" s="15"/>
      <c r="D17" s="8" t="s">
        <v>15</v>
      </c>
      <c r="E17" s="8"/>
      <c r="F17" s="8"/>
      <c r="G17" s="24">
        <v>419171.4</v>
      </c>
      <c r="H17" s="23"/>
      <c r="I17" s="34" t="e">
        <f>SUM(#REF!)</f>
        <v>#REF!</v>
      </c>
      <c r="N17" s="37"/>
    </row>
    <row r="18" spans="1:15" x14ac:dyDescent="0.25">
      <c r="C18" s="15" t="s">
        <v>16</v>
      </c>
      <c r="D18" s="8"/>
      <c r="E18" s="8"/>
      <c r="F18" s="8"/>
      <c r="G18" s="24">
        <v>419171.4</v>
      </c>
      <c r="H18" s="23"/>
      <c r="I18" s="36"/>
      <c r="N18" s="37"/>
    </row>
    <row r="19" spans="1:15" x14ac:dyDescent="0.25">
      <c r="C19" s="15"/>
      <c r="D19" s="8"/>
      <c r="E19" s="8"/>
      <c r="F19" s="8"/>
      <c r="G19" s="36"/>
      <c r="H19" s="23"/>
      <c r="I19" s="36"/>
      <c r="N19" s="37"/>
    </row>
    <row r="20" spans="1:15" ht="15.75" thickBot="1" x14ac:dyDescent="0.3">
      <c r="C20" s="15" t="s">
        <v>17</v>
      </c>
      <c r="D20" s="8"/>
      <c r="E20" s="38">
        <v>26285243</v>
      </c>
      <c r="F20" s="8"/>
      <c r="G20" s="39">
        <f>G14+G18</f>
        <v>81925070.280000001</v>
      </c>
      <c r="H20" s="40"/>
      <c r="I20" s="39" t="e">
        <f>SUM(I17,I14)</f>
        <v>#REF!</v>
      </c>
      <c r="O20" s="19"/>
    </row>
    <row r="21" spans="1:15" ht="15.75" thickTop="1" x14ac:dyDescent="0.25">
      <c r="C21" s="8"/>
      <c r="D21" s="8" t="s">
        <v>18</v>
      </c>
      <c r="E21" s="41"/>
      <c r="F21" s="8"/>
      <c r="G21" s="24"/>
      <c r="H21" s="24"/>
      <c r="I21" s="24"/>
      <c r="O21" s="42"/>
    </row>
    <row r="22" spans="1:15" x14ac:dyDescent="0.25">
      <c r="C22" s="15" t="s">
        <v>19</v>
      </c>
      <c r="D22" s="8"/>
      <c r="E22" s="41"/>
      <c r="F22" s="8"/>
      <c r="G22" s="24"/>
      <c r="H22" s="24"/>
      <c r="I22" s="24"/>
      <c r="L22" s="19"/>
    </row>
    <row r="23" spans="1:15" x14ac:dyDescent="0.25">
      <c r="C23" s="15" t="s">
        <v>20</v>
      </c>
      <c r="D23" s="8"/>
      <c r="E23" s="8"/>
      <c r="F23" s="8"/>
      <c r="G23" s="23"/>
      <c r="H23" s="23"/>
      <c r="I23" s="23"/>
      <c r="L23" s="19"/>
    </row>
    <row r="24" spans="1:15" ht="16.5" customHeight="1" x14ac:dyDescent="0.25">
      <c r="A24" s="1" t="s">
        <v>21</v>
      </c>
      <c r="C24" s="8"/>
      <c r="D24" s="8" t="s">
        <v>22</v>
      </c>
      <c r="E24" s="21">
        <v>2726355</v>
      </c>
      <c r="F24" s="8"/>
      <c r="G24" s="24">
        <v>2204824.75</v>
      </c>
      <c r="H24" s="23"/>
      <c r="I24" s="24"/>
      <c r="L24" s="42"/>
    </row>
    <row r="25" spans="1:15" ht="16.5" customHeight="1" x14ac:dyDescent="0.25">
      <c r="C25" s="8"/>
      <c r="D25" s="8" t="s">
        <v>23</v>
      </c>
      <c r="E25" s="21"/>
      <c r="F25" s="8"/>
      <c r="G25" s="24"/>
      <c r="H25" s="23"/>
      <c r="I25" s="24"/>
      <c r="L25" s="42"/>
    </row>
    <row r="26" spans="1:15" customFormat="1" ht="15.75" thickBot="1" x14ac:dyDescent="0.3">
      <c r="A26" s="26" t="s">
        <v>24</v>
      </c>
      <c r="B26" s="27"/>
      <c r="C26" s="28"/>
      <c r="D26" s="8" t="s">
        <v>25</v>
      </c>
      <c r="E26" s="43">
        <v>87853</v>
      </c>
      <c r="F26" s="8"/>
      <c r="G26" s="44">
        <v>516711.58999999997</v>
      </c>
      <c r="H26" s="30"/>
      <c r="I26" s="31"/>
      <c r="J26" s="27"/>
      <c r="K26" s="27"/>
      <c r="L26" s="20"/>
    </row>
    <row r="27" spans="1:15" x14ac:dyDescent="0.25">
      <c r="C27" s="15" t="s">
        <v>26</v>
      </c>
      <c r="D27" s="8"/>
      <c r="E27" s="36">
        <f>SUM(E24:E26)</f>
        <v>2814208</v>
      </c>
      <c r="F27" s="36"/>
      <c r="G27" s="36">
        <f>SUM(G24:G26)</f>
        <v>2721536.34</v>
      </c>
      <c r="H27" s="23"/>
      <c r="I27" s="36">
        <f>SUM(I24:I26)</f>
        <v>0</v>
      </c>
      <c r="L27" s="45"/>
      <c r="M27" s="19"/>
      <c r="N27" s="19"/>
    </row>
    <row r="28" spans="1:15" customFormat="1" ht="33.75" customHeight="1" x14ac:dyDescent="0.25">
      <c r="A28" s="26"/>
      <c r="B28" s="27"/>
      <c r="C28" s="46" t="s">
        <v>27</v>
      </c>
      <c r="D28" s="47"/>
      <c r="E28" s="28"/>
      <c r="F28" s="28"/>
      <c r="G28" s="48"/>
      <c r="H28" s="31"/>
      <c r="I28" s="31"/>
      <c r="J28" s="27"/>
      <c r="K28" s="27"/>
      <c r="M28" s="49"/>
      <c r="N28" s="49"/>
    </row>
    <row r="29" spans="1:15" customFormat="1" x14ac:dyDescent="0.25">
      <c r="A29" s="26" t="s">
        <v>28</v>
      </c>
      <c r="B29" s="27"/>
      <c r="C29" s="28"/>
      <c r="D29" s="8"/>
      <c r="E29" s="8"/>
      <c r="F29" s="8"/>
      <c r="G29" s="50">
        <v>2721536</v>
      </c>
      <c r="H29" s="30"/>
      <c r="I29" s="31"/>
      <c r="J29" s="27"/>
      <c r="K29" s="27"/>
      <c r="M29" s="20"/>
    </row>
    <row r="30" spans="1:15" x14ac:dyDescent="0.25">
      <c r="C30" s="15"/>
      <c r="D30" s="8"/>
      <c r="E30" s="8"/>
      <c r="F30" s="8"/>
      <c r="G30" s="24"/>
      <c r="H30" s="24"/>
      <c r="I30" s="24"/>
      <c r="M30" s="19"/>
      <c r="N30" s="19"/>
      <c r="O30" s="19"/>
    </row>
    <row r="31" spans="1:15" x14ac:dyDescent="0.25">
      <c r="C31" s="15" t="s">
        <v>29</v>
      </c>
      <c r="D31" s="8"/>
      <c r="E31" s="8"/>
      <c r="F31" s="8"/>
      <c r="G31" s="24"/>
      <c r="H31" s="24"/>
      <c r="I31" s="24"/>
      <c r="M31" s="42"/>
      <c r="N31" s="19"/>
      <c r="O31" s="19"/>
    </row>
    <row r="32" spans="1:15" customFormat="1" x14ac:dyDescent="0.25">
      <c r="A32" s="26" t="s">
        <v>30</v>
      </c>
      <c r="B32" s="27"/>
      <c r="C32" s="51"/>
      <c r="D32" s="8" t="s">
        <v>31</v>
      </c>
      <c r="E32" s="21">
        <v>17889896</v>
      </c>
      <c r="F32" s="8"/>
      <c r="G32" s="24">
        <v>8703746.5</v>
      </c>
      <c r="H32" s="30"/>
      <c r="I32" s="31"/>
      <c r="J32" s="27"/>
      <c r="K32" s="52"/>
      <c r="M32" s="53"/>
      <c r="N32" s="49"/>
      <c r="O32" s="49"/>
    </row>
    <row r="33" spans="1:15" x14ac:dyDescent="0.25">
      <c r="A33" s="1" t="s">
        <v>32</v>
      </c>
      <c r="C33" s="8"/>
      <c r="D33" s="8" t="s">
        <v>33</v>
      </c>
      <c r="E33" s="35">
        <v>1507418</v>
      </c>
      <c r="F33" s="8"/>
      <c r="G33" s="36">
        <f>'[2]ERF SRS'!H28</f>
        <v>-9306772.5999999978</v>
      </c>
      <c r="H33" s="23"/>
      <c r="I33" s="24"/>
      <c r="K33" s="52"/>
      <c r="L33" s="19"/>
      <c r="N33" s="19"/>
    </row>
    <row r="34" spans="1:15" ht="15.75" thickBot="1" x14ac:dyDescent="0.3">
      <c r="A34" s="1" t="s">
        <v>34</v>
      </c>
      <c r="C34" s="8"/>
      <c r="D34" s="8" t="s">
        <v>35</v>
      </c>
      <c r="E34" s="43">
        <v>4073721</v>
      </c>
      <c r="F34" s="8"/>
      <c r="G34" s="54">
        <v>79806560</v>
      </c>
      <c r="H34" s="23"/>
      <c r="I34" s="54"/>
      <c r="K34" s="52"/>
      <c r="L34" s="55"/>
      <c r="N34" s="42"/>
      <c r="O34" s="56"/>
    </row>
    <row r="35" spans="1:15" ht="15.75" thickBot="1" x14ac:dyDescent="0.3">
      <c r="C35" s="15" t="s">
        <v>36</v>
      </c>
      <c r="D35" s="8"/>
      <c r="E35" s="57">
        <v>23471035</v>
      </c>
      <c r="F35" s="8"/>
      <c r="G35" s="34">
        <f>+G32+G33+G34</f>
        <v>79203533.900000006</v>
      </c>
      <c r="H35" s="40"/>
      <c r="I35" s="34"/>
      <c r="K35" s="52"/>
      <c r="O35" s="42"/>
    </row>
    <row r="36" spans="1:15" x14ac:dyDescent="0.25">
      <c r="C36" s="15"/>
      <c r="D36" s="8"/>
      <c r="E36" s="41"/>
      <c r="F36" s="8"/>
      <c r="G36" s="18"/>
      <c r="H36" s="18"/>
      <c r="I36" s="18"/>
      <c r="K36" s="52"/>
      <c r="N36" s="19"/>
      <c r="O36" s="19"/>
    </row>
    <row r="37" spans="1:15" ht="15.75" thickBot="1" x14ac:dyDescent="0.3">
      <c r="C37" s="15" t="s">
        <v>37</v>
      </c>
      <c r="D37" s="8"/>
      <c r="E37" s="38">
        <v>26285243</v>
      </c>
      <c r="F37" s="8"/>
      <c r="G37" s="39">
        <f>G27+G31+G35</f>
        <v>81925070.24000001</v>
      </c>
      <c r="H37" s="18"/>
      <c r="I37" s="39" t="e">
        <f>+#REF!+I35</f>
        <v>#REF!</v>
      </c>
      <c r="K37" s="22"/>
      <c r="L37" s="19"/>
      <c r="N37" s="19"/>
      <c r="O37" s="42"/>
    </row>
    <row r="38" spans="1:15" ht="15.75" thickTop="1" x14ac:dyDescent="0.25">
      <c r="C38" s="15"/>
      <c r="D38" s="8"/>
      <c r="E38" s="8"/>
      <c r="F38" s="8"/>
      <c r="G38" s="36"/>
      <c r="H38" s="18"/>
      <c r="I38" s="36"/>
      <c r="L38" s="19"/>
      <c r="N38" s="19"/>
      <c r="O38" s="42"/>
    </row>
    <row r="39" spans="1:15" x14ac:dyDescent="0.25">
      <c r="C39" s="8"/>
      <c r="D39" s="8"/>
      <c r="E39" s="8"/>
      <c r="F39" s="8"/>
      <c r="G39" s="24"/>
      <c r="H39" s="8"/>
      <c r="I39" s="24"/>
      <c r="K39" s="22"/>
      <c r="L39" s="42"/>
      <c r="N39" s="19"/>
    </row>
    <row r="40" spans="1:15" x14ac:dyDescent="0.25">
      <c r="C40" s="2" t="s">
        <v>39</v>
      </c>
      <c r="F40" s="61" t="s">
        <v>40</v>
      </c>
      <c r="G40" s="62"/>
      <c r="I40" s="58"/>
      <c r="O40" s="59"/>
    </row>
    <row r="41" spans="1:15" x14ac:dyDescent="0.25">
      <c r="C41" s="60" t="s">
        <v>42</v>
      </c>
      <c r="D41" s="60"/>
      <c r="E41" s="60"/>
      <c r="F41" s="63" t="s">
        <v>41</v>
      </c>
      <c r="G41" s="63"/>
      <c r="O41" s="42"/>
    </row>
    <row r="42" spans="1:15" x14ac:dyDescent="0.25">
      <c r="C42" s="2" t="s">
        <v>43</v>
      </c>
      <c r="F42" s="61" t="s">
        <v>44</v>
      </c>
      <c r="G42" s="62"/>
      <c r="I42" s="22"/>
    </row>
    <row r="43" spans="1:15" x14ac:dyDescent="0.25">
      <c r="F43" s="61"/>
      <c r="G43" s="61"/>
    </row>
  </sheetData>
  <mergeCells count="4">
    <mergeCell ref="C2:I2"/>
    <mergeCell ref="C4:I4"/>
    <mergeCell ref="C5:I5"/>
    <mergeCell ref="C6:I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SEPTIEMBRE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2024-10-23T12:39:36Z</dcterms:created>
  <dcterms:modified xsi:type="dcterms:W3CDTF">2024-10-23T12:50:46Z</dcterms:modified>
</cp:coreProperties>
</file>