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fnova\Desktop\FINANCIERA SRS EL VALLE\DEUDA OIA 2021-2022\DOCUMENTO EXCELL OIA 2024\"/>
    </mc:Choice>
  </mc:AlternateContent>
  <xr:revisionPtr revIDLastSave="0" documentId="13_ncr:1_{11289BB6-78DB-4284-9F53-365F28D68797}" xr6:coauthVersionLast="47" xr6:coauthVersionMax="47" xr10:uidLastSave="{00000000-0000-0000-0000-000000000000}"/>
  <bookViews>
    <workbookView xWindow="-120" yWindow="-120" windowWidth="21840" windowHeight="13140" xr2:uid="{263BE1EF-4208-43BC-A0F4-53BC6AA79A92}"/>
  </bookViews>
  <sheets>
    <sheet name="EJECUCION PRESUPUESTARIA AGOSTO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85" i="1" l="1"/>
  <c r="D64" i="1"/>
  <c r="H63" i="1"/>
  <c r="H62" i="1"/>
  <c r="H61" i="1"/>
  <c r="H60" i="1"/>
  <c r="K59" i="1"/>
  <c r="J59" i="1"/>
  <c r="I59" i="1"/>
  <c r="H59" i="1"/>
  <c r="K58" i="1"/>
  <c r="J58" i="1"/>
  <c r="I58" i="1"/>
  <c r="H58" i="1"/>
  <c r="K57" i="1"/>
  <c r="J57" i="1"/>
  <c r="I57" i="1"/>
  <c r="H57" i="1"/>
  <c r="K56" i="1"/>
  <c r="J56" i="1"/>
  <c r="J54" i="1" s="1"/>
  <c r="I56" i="1"/>
  <c r="H56" i="1"/>
  <c r="H54" i="1" s="1"/>
  <c r="K55" i="1"/>
  <c r="I55" i="1"/>
  <c r="I54" i="1" s="1"/>
  <c r="H55" i="1"/>
  <c r="K54" i="1"/>
  <c r="G54" i="1"/>
  <c r="F54" i="1"/>
  <c r="E54" i="1"/>
  <c r="D54" i="1"/>
  <c r="M37" i="1"/>
  <c r="L37" i="1"/>
  <c r="J37" i="1"/>
  <c r="I37" i="1"/>
  <c r="M36" i="1"/>
  <c r="L36" i="1"/>
  <c r="K36" i="1"/>
  <c r="J36" i="1"/>
  <c r="I36" i="1"/>
  <c r="H36" i="1"/>
  <c r="M35" i="1"/>
  <c r="L35" i="1"/>
  <c r="K35" i="1"/>
  <c r="J35" i="1"/>
  <c r="I35" i="1"/>
  <c r="H35" i="1"/>
  <c r="M34" i="1"/>
  <c r="L34" i="1"/>
  <c r="J34" i="1"/>
  <c r="J28" i="1" s="1"/>
  <c r="I34" i="1"/>
  <c r="H34" i="1"/>
  <c r="M33" i="1"/>
  <c r="L33" i="1"/>
  <c r="J33" i="1"/>
  <c r="I33" i="1"/>
  <c r="H33" i="1"/>
  <c r="M32" i="1"/>
  <c r="L32" i="1"/>
  <c r="K32" i="1"/>
  <c r="J32" i="1"/>
  <c r="I32" i="1"/>
  <c r="H32" i="1"/>
  <c r="M31" i="1"/>
  <c r="L31" i="1"/>
  <c r="K31" i="1"/>
  <c r="J31" i="1"/>
  <c r="I31" i="1"/>
  <c r="H31" i="1"/>
  <c r="M30" i="1"/>
  <c r="L30" i="1"/>
  <c r="K30" i="1"/>
  <c r="J30" i="1"/>
  <c r="I30" i="1"/>
  <c r="H30" i="1"/>
  <c r="M29" i="1"/>
  <c r="L29" i="1"/>
  <c r="L28" i="1" s="1"/>
  <c r="K29" i="1"/>
  <c r="K28" i="1" s="1"/>
  <c r="J29" i="1"/>
  <c r="I29" i="1"/>
  <c r="H29" i="1"/>
  <c r="H28" i="1" s="1"/>
  <c r="M28" i="1"/>
  <c r="I28" i="1"/>
  <c r="G28" i="1"/>
  <c r="F28" i="1"/>
  <c r="D28" i="1"/>
  <c r="M27" i="1"/>
  <c r="L27" i="1"/>
  <c r="K27" i="1"/>
  <c r="J27" i="1"/>
  <c r="I27" i="1"/>
  <c r="H27" i="1"/>
  <c r="M26" i="1"/>
  <c r="L26" i="1"/>
  <c r="K26" i="1"/>
  <c r="J26" i="1"/>
  <c r="I26" i="1"/>
  <c r="H26" i="1"/>
  <c r="H18" i="1" s="1"/>
  <c r="M25" i="1"/>
  <c r="L25" i="1"/>
  <c r="L18" i="1" s="1"/>
  <c r="K25" i="1"/>
  <c r="J25" i="1"/>
  <c r="I25" i="1"/>
  <c r="M24" i="1"/>
  <c r="L24" i="1"/>
  <c r="K24" i="1"/>
  <c r="J24" i="1"/>
  <c r="I24" i="1"/>
  <c r="H24" i="1"/>
  <c r="M23" i="1"/>
  <c r="L23" i="1"/>
  <c r="J23" i="1"/>
  <c r="J18" i="1" s="1"/>
  <c r="I23" i="1"/>
  <c r="M22" i="1"/>
  <c r="L22" i="1"/>
  <c r="K22" i="1"/>
  <c r="J22" i="1"/>
  <c r="I22" i="1"/>
  <c r="H22" i="1"/>
  <c r="M21" i="1"/>
  <c r="L21" i="1"/>
  <c r="K21" i="1"/>
  <c r="J21" i="1"/>
  <c r="I21" i="1"/>
  <c r="H21" i="1"/>
  <c r="M20" i="1"/>
  <c r="L20" i="1"/>
  <c r="K20" i="1"/>
  <c r="J20" i="1"/>
  <c r="I20" i="1"/>
  <c r="H20" i="1"/>
  <c r="M19" i="1"/>
  <c r="L19" i="1"/>
  <c r="K19" i="1"/>
  <c r="K18" i="1" s="1"/>
  <c r="J19" i="1"/>
  <c r="I19" i="1"/>
  <c r="H19" i="1"/>
  <c r="M18" i="1"/>
  <c r="I18" i="1"/>
  <c r="G18" i="1"/>
  <c r="F18" i="1"/>
  <c r="D18" i="1"/>
  <c r="M17" i="1"/>
  <c r="L17" i="1"/>
  <c r="K17" i="1"/>
  <c r="J17" i="1"/>
  <c r="M16" i="1"/>
  <c r="L16" i="1"/>
  <c r="K16" i="1"/>
  <c r="J16" i="1"/>
  <c r="J12" i="1" s="1"/>
  <c r="H16" i="1"/>
  <c r="M15" i="1"/>
  <c r="L15" i="1"/>
  <c r="K15" i="1"/>
  <c r="K12" i="1" s="1"/>
  <c r="J15" i="1"/>
  <c r="I15" i="1"/>
  <c r="H15" i="1"/>
  <c r="M14" i="1"/>
  <c r="M12" i="1" s="1"/>
  <c r="L14" i="1"/>
  <c r="K14" i="1"/>
  <c r="J14" i="1"/>
  <c r="H14" i="1"/>
  <c r="H12" i="1" s="1"/>
  <c r="M13" i="1"/>
  <c r="L13" i="1"/>
  <c r="L12" i="1" s="1"/>
  <c r="J13" i="1"/>
  <c r="I12" i="1"/>
  <c r="I85" i="1" s="1"/>
  <c r="G12" i="1"/>
  <c r="G85" i="1" s="1"/>
  <c r="F12" i="1"/>
  <c r="D12" i="1"/>
  <c r="D85" i="1" s="1"/>
  <c r="F11" i="1"/>
  <c r="H11" i="1" l="1"/>
  <c r="H85" i="1"/>
  <c r="M85" i="1"/>
  <c r="M11" i="1"/>
  <c r="J11" i="1"/>
  <c r="J85" i="1"/>
  <c r="K85" i="1"/>
  <c r="K11" i="1"/>
  <c r="L11" i="1"/>
  <c r="L85" i="1"/>
  <c r="G11" i="1"/>
  <c r="D11" i="1"/>
  <c r="I11" i="1"/>
</calcChain>
</file>

<file path=xl/sharedStrings.xml><?xml version="1.0" encoding="utf-8"?>
<sst xmlns="http://schemas.openxmlformats.org/spreadsheetml/2006/main" count="102" uniqueCount="102">
  <si>
    <t>{SERVICIO REGIONAL DE SALUD EL VALLE }</t>
  </si>
  <si>
    <t>SERVICIO REGIONAL DE SALUD EL VALLE</t>
  </si>
  <si>
    <t>Año {2024}</t>
  </si>
  <si>
    <t xml:space="preserve">Ejecución de Gasto y Aplicaciones financieras </t>
  </si>
  <si>
    <t>En RD$</t>
  </si>
  <si>
    <t>DETALLE</t>
  </si>
  <si>
    <t>Presupuesto Aprobado</t>
  </si>
  <si>
    <t>Presupuesto Modificado</t>
  </si>
  <si>
    <t xml:space="preserve">Gasto devengado </t>
  </si>
  <si>
    <t xml:space="preserve">Enero </t>
  </si>
  <si>
    <t>Febrero</t>
  </si>
  <si>
    <t>Marzo</t>
  </si>
  <si>
    <t>Abril</t>
  </si>
  <si>
    <t>Mayo</t>
  </si>
  <si>
    <t>Junio</t>
  </si>
  <si>
    <t>Julio</t>
  </si>
  <si>
    <t xml:space="preserve">Agosto </t>
  </si>
  <si>
    <t>Septiembre</t>
  </si>
  <si>
    <t>Octubre</t>
  </si>
  <si>
    <t xml:space="preserve">Noviembre </t>
  </si>
  <si>
    <t>Diciembre</t>
  </si>
  <si>
    <t xml:space="preserve">Total </t>
  </si>
  <si>
    <t>2 - GASTOS</t>
  </si>
  <si>
    <t>2.1 - REMUNERACIONES Y CONTRIBUCIONES</t>
  </si>
  <si>
    <t>2.1.1 - REMUNERACIONES</t>
  </si>
  <si>
    <t>2.1.2 - SOBRESUELDOS</t>
  </si>
  <si>
    <t>2.1.3 - DIETAS Y GASTOS DE REPRESENTACIÓN</t>
  </si>
  <si>
    <t>2.1.4 - GRATIFICACIONES Y BONIFICACIONES</t>
  </si>
  <si>
    <t>2.1.5 - CONTRIBUCIONES A LA SEGURIDAD SOCIAL</t>
  </si>
  <si>
    <t>2.2 - CONTRATACIÓN DE SERVICIOS</t>
  </si>
  <si>
    <t>2.2.1 - SERVICIOS BÁSICOS</t>
  </si>
  <si>
    <t>2.2.2 - PUBLICIDAD, IMPRESIÓN Y ENCUADERNACIÓN</t>
  </si>
  <si>
    <t>2.2.3 - VIÁTICOS</t>
  </si>
  <si>
    <t>2.2.4 - TRANSPORTE Y ALMACENAJE</t>
  </si>
  <si>
    <t>2.2.5 - ALQUILERES Y RENTAS</t>
  </si>
  <si>
    <t>2.2.6 - SEGUROS</t>
  </si>
  <si>
    <t>2.2.7 - SERVICIOS DE CONSERVACIÓN, REPARACIONES MENORES E INSTALACIONES TEMPORALES</t>
  </si>
  <si>
    <t>2.2.8 - OTROS SERVICIOS NO INCLUIDOS EN CONCEPTOS ANTERIORES</t>
  </si>
  <si>
    <t>2.2.9 - OTRAS CONTRATACIONES DE SERVICIOS</t>
  </si>
  <si>
    <t>2.3 - MATERIALES Y SUMINISTROS</t>
  </si>
  <si>
    <t>2.3.1 - ALIMENTOS Y PRODUCTOS AGROFORESTALES</t>
  </si>
  <si>
    <t>2.3.2 - TEXTILES Y VESTUARIOS</t>
  </si>
  <si>
    <t>2.3.3 - PRODUCTOS DE PAPEL, CARTÓN E IMPRESOS</t>
  </si>
  <si>
    <t>2.3.4 - PRODUCTOS FARMACÉUTICOS</t>
  </si>
  <si>
    <t>2.3.5 - PRODUCTOS DE CUERO, CAUCHO Y PLÁSTICO</t>
  </si>
  <si>
    <t>2.3.6 - PRODUCTOS DE MINERALES, METÁLICOS Y NO METÁLICOS</t>
  </si>
  <si>
    <t>2.3.7 - COMBUSTIBLES, LUBRICANTES, PRODUCTOS QUÍMICOS Y CONEXOS</t>
  </si>
  <si>
    <t>2.3.8 - GASTOS QUE SE ASIGNARÁN DURANTE EL EJERCICIO (ART. 32 Y 33 LEY 423-06)</t>
  </si>
  <si>
    <t>2.3.9 - PRODUCTOS Y ÚTILES VARIOS</t>
  </si>
  <si>
    <t>2.4 - TRANSFERENCIAS CORRIENTES</t>
  </si>
  <si>
    <t>2.4.1 - TRANSFERENCIAS CORRIENTES AL SECTOR PRIVADO</t>
  </si>
  <si>
    <t>2.4.2 - TRANSFERENCIAS CORRIENTES AL  GOBIERNO GENERAL NACIONAL</t>
  </si>
  <si>
    <t>2.4.3 - TRANSFERENCIAS CORRIENTES A GOBIERNOS GENERALES LOCALES</t>
  </si>
  <si>
    <t>2.4.4 - TRANSFERENCIAS CORRIENTES A EMPRESAS PÚBLICAS NO FINANCIERAS</t>
  </si>
  <si>
    <t>2.4.5 - TRANSFERENCIAS CORRIENTES A INSTITUCIONES PÚBLICAS FINANCIERAS</t>
  </si>
  <si>
    <t>2.4.6 - SUBVENCIONES</t>
  </si>
  <si>
    <t>2.4.7 - TRANSFERENCIAS CORRIENTES AL SECTOR EXTERNO</t>
  </si>
  <si>
    <t>2.4.9 - TRANSFERENCIAS CORRIENTES A OTRAS INSTITUCIONES PÚBLICAS</t>
  </si>
  <si>
    <t>2.5 - TRANSFERENCIAS DE CAPITAL</t>
  </si>
  <si>
    <t>2.5.1 - TRANSFERENCIAS DE CAPITAL AL SECTOR PRIVADO</t>
  </si>
  <si>
    <t>2.5.2 - TRANSFERENCIAS DE CAPITAL AL GOBIERNO GENERAL  NACIONAL</t>
  </si>
  <si>
    <t>2.5.3 - TRANSFERENCIAS DE CAPITAL A GOBIERNOS GENERALES LOCALES</t>
  </si>
  <si>
    <t>2.5.4 - TRANSFERENCIAS DE CAPITAL  A EMPRESAS PÚBLICAS NO FINANCIERAS</t>
  </si>
  <si>
    <t>2.5.6 - TRANSFERENCIAS DE CAPITAL AL SECTOR EXTERNO</t>
  </si>
  <si>
    <t>2.5.9 - TRANSFERENCIAS DE CAPITAL A OTRAS INSTITUCIONES PÚBLICAS</t>
  </si>
  <si>
    <t>2.6 - BIENES MUEBLES, INMUEBLES E INTANGIBLES</t>
  </si>
  <si>
    <t>2.6.1 - MOBILIARIO Y EQUIPO</t>
  </si>
  <si>
    <t>2.6.2 - MOBILIARIO Y EQUIPO AUDIOVISUAL, RECREATIVO Y EDUCACIONAL</t>
  </si>
  <si>
    <t>2.6.3 - EQUIPO E INSTRUMENTAL, CIENTÍFICO Y LABORATORIO</t>
  </si>
  <si>
    <t>2.6.4 - VEHÍCULOS Y EQUIPO DE TRANSPORTE, TRACCIÓN Y ELEVACIÓN</t>
  </si>
  <si>
    <t>2.6.5 - MAQUINARIA, OTROS EQUIPOS Y HERRAMIENTAS</t>
  </si>
  <si>
    <t>2.6.6 - EQUIPOS DE DEFENSA Y SEGURIDAD</t>
  </si>
  <si>
    <t>2.6.7 - ACTIVOS BIOLÓGICOS</t>
  </si>
  <si>
    <t>2.6.8 - BIENES INTANGIBLES</t>
  </si>
  <si>
    <t>2.6.9 - EDIFICIOS, ESTRUCTURAS, TIERRAS, TERRENOS Y OBJETOS DE VALOR</t>
  </si>
  <si>
    <t>2.7 - OBRAS</t>
  </si>
  <si>
    <t>2.7.1 - OBRAS EN EDIFICACIONES</t>
  </si>
  <si>
    <t>2.7.2 - INFRAESTRUCTURA</t>
  </si>
  <si>
    <t>2.7.3 - CONSTRUCCIONES EN BIENES CONCESIONADOS</t>
  </si>
  <si>
    <t>2.7.4 - GASTOS QUE SE ASIGNARÁN DURANTE EL EJERCICIO PARA INVERSIÓN (ART. 32 Y 33 LEY 423-06)</t>
  </si>
  <si>
    <t>2.8 - ADQUISICION DE ACTIVOS FINANCIEROS CON FINES DE POLÍTICA</t>
  </si>
  <si>
    <t>2.8.1 - CONCESIÓN DE PRESTAMOS</t>
  </si>
  <si>
    <t>2.8.2 - ADQUISICIÓN DE TÍTULOS VALORES REPRESENTATIVOS DE DEUDA</t>
  </si>
  <si>
    <t>2.9 - GASTOS FINANCIEROS</t>
  </si>
  <si>
    <t>2.9.1 - INTERESES DE LA DEUDA PÚBLICA INTERNA</t>
  </si>
  <si>
    <t>2.9.2 - INTERESES DE LA DEUDA PUBLICA EXTERNA</t>
  </si>
  <si>
    <t>2.9.4 - COMISIONES Y OTROS GASTOS BANCARIOS DE LA DEUDA PÚBLICA</t>
  </si>
  <si>
    <t>4 - APLICACIONES FINANCIERAS</t>
  </si>
  <si>
    <t>4.1 - INCREMENTO DE ACTIVOS FINANCIEROS</t>
  </si>
  <si>
    <t>4.1.1 - INCREMENTO DE ACTIVOS FINANCIEROS CORRIENTES</t>
  </si>
  <si>
    <t>4.1.2 - INCREMENTO DE ACTIVOS FINANCIEROS NO CORRIENTES</t>
  </si>
  <si>
    <t>4.2 - DISMINUCIÓN DE PASIVOS</t>
  </si>
  <si>
    <t>4.2.1 - DISMINUCIÓN DE PASIVOS CORRIENTES</t>
  </si>
  <si>
    <t>4.2.2 - DISMINUCIÓN DE PASIVOS NO CORRIENTES</t>
  </si>
  <si>
    <t>4.3 - DISMINUCIÓN DE FONDOS DE TERCEROS</t>
  </si>
  <si>
    <t>4.3.5 - DISMINUCIÓN DEPÓSITOS FONDOS DE TERCEROS</t>
  </si>
  <si>
    <t>Total general</t>
  </si>
  <si>
    <t>Lic.Francina A.Nova</t>
  </si>
  <si>
    <t>Coordinador Financiero</t>
  </si>
  <si>
    <r>
      <rPr>
        <b/>
        <sz val="11"/>
        <color theme="1"/>
        <rFont val="Aptos Narrow"/>
        <family val="2"/>
        <scheme val="minor"/>
      </rPr>
      <t>Presupuesto aprobado:</t>
    </r>
    <r>
      <rPr>
        <sz val="11"/>
        <color theme="1"/>
        <rFont val="Aptos Narrow"/>
        <family val="2"/>
        <scheme val="minor"/>
      </rPr>
      <t xml:space="preserve"> Se refiere al presupuesto aprobado en la Ley de Presupuesto General del Estado.</t>
    </r>
  </si>
  <si>
    <r>
      <t xml:space="preserve">Presupuesto modificado:  </t>
    </r>
    <r>
      <rPr>
        <sz val="11"/>
        <color theme="1"/>
        <rFont val="Aptos Narrow"/>
        <family val="2"/>
        <scheme val="minor"/>
      </rPr>
      <t xml:space="preserve">Se refiere al presupuesto aprobado en caso de que el Congreso Nacional apruebe un presupuesto complementario. </t>
    </r>
  </si>
  <si>
    <r>
      <rPr>
        <b/>
        <sz val="11"/>
        <color theme="1"/>
        <rFont val="Aptos Narrow"/>
        <family val="2"/>
        <scheme val="minor"/>
      </rPr>
      <t>Total devengado:</t>
    </r>
    <r>
      <rPr>
        <sz val="11"/>
        <color theme="1"/>
        <rFont val="Aptos Narrow"/>
        <family val="2"/>
        <scheme val="minor"/>
      </rPr>
      <t xml:space="preserve">  Son los recursos financieros que surgen con la obligación de pago por la recepción de conformidad de obras, bienes y servicios oportunamente contratados o, en los casos de gastos sin contraprestación, por haberse cumplido los requisitos administrativos dispuestos por el reglamento de la presente Ley.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</si>
</sst>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(* #,##0.0_);_(* \(#,##0.0\);_(* &quot;-&quot;??_);_(@_)"/>
  </numFmts>
  <fonts count="9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22"/>
      <color rgb="FF000000"/>
      <name val="Aptos Narrow"/>
      <family val="2"/>
      <scheme val="minor"/>
    </font>
    <font>
      <sz val="16"/>
      <color rgb="FF000000"/>
      <name val="Aptos Narrow"/>
      <family val="2"/>
      <scheme val="minor"/>
    </font>
    <font>
      <sz val="12"/>
      <color theme="1"/>
      <name val="Aptos Narrow"/>
      <family val="2"/>
      <scheme val="minor"/>
    </font>
    <font>
      <sz val="12"/>
      <color rgb="FF000000"/>
      <name val="Aptos Narrow"/>
      <family val="2"/>
      <scheme val="minor"/>
    </font>
    <font>
      <sz val="14"/>
      <color theme="1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 tint="-0.249977111117893"/>
        <bgColor theme="4" tint="0.79998168889431442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thin">
        <color indexed="64"/>
      </right>
      <top style="thin">
        <color theme="0"/>
      </top>
      <bottom/>
      <diagonal/>
    </border>
    <border>
      <left style="thin">
        <color indexed="64"/>
      </left>
      <right style="thin">
        <color indexed="64"/>
      </right>
      <top style="thin">
        <color theme="0"/>
      </top>
      <bottom/>
      <diagonal/>
    </border>
    <border>
      <left style="thin">
        <color indexed="64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/>
      <right/>
      <top/>
      <bottom style="thin">
        <color theme="4" tint="0.39997558519241921"/>
      </bottom>
      <diagonal/>
    </border>
    <border>
      <left/>
      <right style="thin">
        <color theme="0"/>
      </right>
      <top/>
      <bottom/>
      <diagonal/>
    </border>
    <border>
      <left/>
      <right/>
      <top style="thin">
        <color theme="0"/>
      </top>
      <bottom/>
      <diagonal/>
    </border>
    <border>
      <left/>
      <right/>
      <top style="thin">
        <color theme="4" tint="0.39997558519241921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36">
    <xf numFmtId="0" fontId="0" fillId="0" borderId="0" xfId="0"/>
    <xf numFmtId="0" fontId="4" fillId="0" borderId="1" xfId="0" applyFont="1" applyBorder="1" applyAlignment="1">
      <alignment horizontal="center" vertical="center" wrapText="1" readingOrder="1"/>
    </xf>
    <xf numFmtId="0" fontId="4" fillId="0" borderId="0" xfId="0" applyFont="1" applyAlignment="1">
      <alignment horizontal="center" vertical="center" wrapText="1" readingOrder="1"/>
    </xf>
    <xf numFmtId="0" fontId="5" fillId="0" borderId="1" xfId="0" applyFont="1" applyBorder="1" applyAlignment="1">
      <alignment horizontal="center" vertical="top" wrapText="1" readingOrder="1"/>
    </xf>
    <xf numFmtId="0" fontId="5" fillId="0" borderId="0" xfId="0" applyFont="1" applyAlignment="1">
      <alignment horizontal="center" vertical="top" wrapText="1" readingOrder="1"/>
    </xf>
    <xf numFmtId="0" fontId="6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top" wrapText="1" readingOrder="1"/>
    </xf>
    <xf numFmtId="0" fontId="7" fillId="0" borderId="0" xfId="0" applyFont="1" applyAlignment="1">
      <alignment horizontal="center" vertical="top" wrapText="1" readingOrder="1"/>
    </xf>
    <xf numFmtId="0" fontId="2" fillId="2" borderId="2" xfId="0" applyFont="1" applyFill="1" applyBorder="1" applyAlignment="1">
      <alignment horizontal="left" vertical="center"/>
    </xf>
    <xf numFmtId="43" fontId="2" fillId="2" borderId="2" xfId="1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/>
    </xf>
    <xf numFmtId="0" fontId="2" fillId="3" borderId="5" xfId="0" applyFont="1" applyFill="1" applyBorder="1" applyAlignment="1">
      <alignment horizontal="center" vertical="center"/>
    </xf>
    <xf numFmtId="43" fontId="2" fillId="2" borderId="6" xfId="1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/>
    </xf>
    <xf numFmtId="0" fontId="2" fillId="3" borderId="7" xfId="0" applyFont="1" applyFill="1" applyBorder="1" applyAlignment="1">
      <alignment horizontal="center"/>
    </xf>
    <xf numFmtId="0" fontId="3" fillId="0" borderId="8" xfId="0" applyFont="1" applyBorder="1" applyAlignment="1">
      <alignment horizontal="left"/>
    </xf>
    <xf numFmtId="164" fontId="3" fillId="0" borderId="8" xfId="0" applyNumberFormat="1" applyFont="1" applyBorder="1"/>
    <xf numFmtId="0" fontId="3" fillId="0" borderId="0" xfId="0" applyFont="1" applyAlignment="1">
      <alignment horizontal="left" indent="1"/>
    </xf>
    <xf numFmtId="164" fontId="3" fillId="0" borderId="0" xfId="0" applyNumberFormat="1" applyFont="1"/>
    <xf numFmtId="4" fontId="3" fillId="0" borderId="0" xfId="0" applyNumberFormat="1" applyFont="1"/>
    <xf numFmtId="0" fontId="0" fillId="0" borderId="0" xfId="0" applyAlignment="1">
      <alignment horizontal="left" indent="2"/>
    </xf>
    <xf numFmtId="164" fontId="0" fillId="0" borderId="0" xfId="0" applyNumberFormat="1"/>
    <xf numFmtId="4" fontId="0" fillId="0" borderId="0" xfId="0" applyNumberFormat="1"/>
    <xf numFmtId="0" fontId="0" fillId="0" borderId="9" xfId="0" applyBorder="1"/>
    <xf numFmtId="0" fontId="0" fillId="0" borderId="10" xfId="0" applyBorder="1"/>
    <xf numFmtId="43" fontId="8" fillId="0" borderId="0" xfId="1" applyFont="1" applyAlignment="1">
      <alignment vertical="center" wrapText="1"/>
    </xf>
    <xf numFmtId="164" fontId="0" fillId="4" borderId="0" xfId="0" applyNumberFormat="1" applyFill="1"/>
    <xf numFmtId="3" fontId="0" fillId="0" borderId="0" xfId="0" applyNumberFormat="1"/>
    <xf numFmtId="0" fontId="2" fillId="2" borderId="11" xfId="0" applyFont="1" applyFill="1" applyBorder="1" applyAlignment="1">
      <alignment vertical="center"/>
    </xf>
    <xf numFmtId="164" fontId="3" fillId="2" borderId="11" xfId="0" applyNumberFormat="1" applyFont="1" applyFill="1" applyBorder="1"/>
    <xf numFmtId="0" fontId="3" fillId="0" borderId="0" xfId="0" applyFont="1"/>
    <xf numFmtId="0" fontId="0" fillId="0" borderId="12" xfId="0" applyBorder="1" applyAlignment="1">
      <alignment vertical="center"/>
    </xf>
    <xf numFmtId="0" fontId="3" fillId="0" borderId="12" xfId="0" applyFont="1" applyBorder="1" applyAlignment="1">
      <alignment wrapText="1"/>
    </xf>
    <xf numFmtId="0" fontId="0" fillId="0" borderId="12" xfId="0" applyBorder="1" applyAlignment="1">
      <alignment wrapText="1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externalLink" Target="externalLinks/externalLink2.xml"/><Relationship Id="rId7" Type="http://schemas.openxmlformats.org/officeDocument/2006/relationships/externalLink" Target="externalLinks/externalLink6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1" Type="http://schemas.openxmlformats.org/officeDocument/2006/relationships/calcChain" Target="calcChain.xml"/><Relationship Id="rId5" Type="http://schemas.openxmlformats.org/officeDocument/2006/relationships/externalLink" Target="externalLinks/externalLink4.xml"/><Relationship Id="rId10" Type="http://schemas.openxmlformats.org/officeDocument/2006/relationships/sharedStrings" Target="sharedStrings.xml"/><Relationship Id="rId4" Type="http://schemas.openxmlformats.org/officeDocument/2006/relationships/externalLink" Target="externalLinks/externalLink3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15</xdr:col>
      <xdr:colOff>628651</xdr:colOff>
      <xdr:row>2</xdr:row>
      <xdr:rowOff>152400</xdr:rowOff>
    </xdr:from>
    <xdr:to>
      <xdr:col>17</xdr:col>
      <xdr:colOff>609600</xdr:colOff>
      <xdr:row>5</xdr:row>
      <xdr:rowOff>19050</xdr:rowOff>
    </xdr:to>
    <xdr:sp macro="" textlink="">
      <xdr:nvSpPr>
        <xdr:cNvPr id="2" name="CuadroTexto 1">
          <a:extLst>
            <a:ext uri="{FF2B5EF4-FFF2-40B4-BE49-F238E27FC236}">
              <a16:creationId xmlns:a16="http://schemas.microsoft.com/office/drawing/2014/main" id="{7149EA20-1B41-4319-97C2-30C9CE9EC4F8}"/>
            </a:ext>
          </a:extLst>
        </xdr:cNvPr>
        <xdr:cNvSpPr txBox="1"/>
      </xdr:nvSpPr>
      <xdr:spPr>
        <a:xfrm>
          <a:off x="23079076" y="533400"/>
          <a:ext cx="1990724" cy="6953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endParaRPr lang="es-US" sz="1100"/>
        </a:p>
      </xdr:txBody>
    </xdr:sp>
    <xdr:clientData/>
  </xdr:twoCellAnchor>
  <xdr:twoCellAnchor>
    <xdr:from>
      <xdr:col>2</xdr:col>
      <xdr:colOff>9525</xdr:colOff>
      <xdr:row>2</xdr:row>
      <xdr:rowOff>152400</xdr:rowOff>
    </xdr:from>
    <xdr:to>
      <xdr:col>2</xdr:col>
      <xdr:colOff>1647824</xdr:colOff>
      <xdr:row>5</xdr:row>
      <xdr:rowOff>19050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D7DC81B6-6775-4A09-BF96-4619C4C4818B}"/>
            </a:ext>
          </a:extLst>
        </xdr:cNvPr>
        <xdr:cNvSpPr txBox="1"/>
      </xdr:nvSpPr>
      <xdr:spPr>
        <a:xfrm>
          <a:off x="38100" y="533400"/>
          <a:ext cx="1638299" cy="6953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endParaRPr lang="es-US" sz="1100"/>
        </a:p>
      </xdr:txBody>
    </xdr:sp>
    <xdr:clientData/>
  </xdr:twoCellAnchor>
  <xdr:twoCellAnchor editAs="oneCell">
    <xdr:from>
      <xdr:col>2</xdr:col>
      <xdr:colOff>9525</xdr:colOff>
      <xdr:row>2</xdr:row>
      <xdr:rowOff>152400</xdr:rowOff>
    </xdr:from>
    <xdr:to>
      <xdr:col>2</xdr:col>
      <xdr:colOff>1600200</xdr:colOff>
      <xdr:row>11</xdr:row>
      <xdr:rowOff>66675</xdr:rowOff>
    </xdr:to>
    <xdr:pic>
      <xdr:nvPicPr>
        <xdr:cNvPr id="4" name="Imagen 3" descr="C:\Users\Asistdirector1\Desktop\logo el valle png\logo srs.png">
          <a:extLst>
            <a:ext uri="{FF2B5EF4-FFF2-40B4-BE49-F238E27FC236}">
              <a16:creationId xmlns:a16="http://schemas.microsoft.com/office/drawing/2014/main" id="{C2D49382-FEEA-4C1F-AABD-7892901EFAAF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" y="533400"/>
          <a:ext cx="1590675" cy="162877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15</xdr:col>
      <xdr:colOff>581026</xdr:colOff>
      <xdr:row>2</xdr:row>
      <xdr:rowOff>152400</xdr:rowOff>
    </xdr:from>
    <xdr:to>
      <xdr:col>17</xdr:col>
      <xdr:colOff>155577</xdr:colOff>
      <xdr:row>11</xdr:row>
      <xdr:rowOff>66675</xdr:rowOff>
    </xdr:to>
    <xdr:pic>
      <xdr:nvPicPr>
        <xdr:cNvPr id="5" name="Imagen 4" descr="C:\Users\Asistdirector1\Desktop\logo el valle png\logo srs.png">
          <a:extLst>
            <a:ext uri="{FF2B5EF4-FFF2-40B4-BE49-F238E27FC236}">
              <a16:creationId xmlns:a16="http://schemas.microsoft.com/office/drawing/2014/main" id="{677F1264-B9FB-4E81-B07A-93D33A46C076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031451" y="533400"/>
          <a:ext cx="1584326" cy="162877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fnova\Desktop\FINANCIERA%20SRS%20EL%20VALLE\MODULO%20-2022\MODULO%20MAYO%202024.xlsx" TargetMode="External"/><Relationship Id="rId1" Type="http://schemas.openxmlformats.org/officeDocument/2006/relationships/externalLinkPath" Target="/Users/fnova/Desktop/FINANCIERA%20SRS%20EL%20VALLE/MODULO%20-2022/MODULO%20MAYO%202024.xlsx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fnova\Desktop\FINANCIERA%20SRS%20EL%20VALLE\MODULO%20-2022\SRS%20EL%20VALLE%20MODULO%20DE%20CONTABILIDAD%20-%20VS2%20(JULIO-2024.xlsx" TargetMode="External"/><Relationship Id="rId1" Type="http://schemas.openxmlformats.org/officeDocument/2006/relationships/externalLinkPath" Target="/Users/fnova/Desktop/FINANCIERA%20SRS%20EL%20VALLE/MODULO%20-2022/SRS%20EL%20VALLE%20MODULO%20DE%20CONTABILIDAD%20-%20VS2%20(JULIO-2024.xlsx" TargetMode="External"/></Relationships>
</file>

<file path=xl/externalLinks/_rels/externalLink3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fnova\Downloads\SRS%20EL%20VALLE%20MODULO%20DE%20CONTABILIDAD%20-%20VS2%20(enero%20dic2024%20(1).xlsx" TargetMode="External"/><Relationship Id="rId1" Type="http://schemas.openxmlformats.org/officeDocument/2006/relationships/externalLinkPath" Target="/Users/fnova/Downloads/SRS%20EL%20VALLE%20MODULO%20DE%20CONTABILIDAD%20-%20VS2%20(enero%20dic2024%20(1).xlsx" TargetMode="External"/></Relationships>
</file>

<file path=xl/externalLinks/_rels/externalLink4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fnova\Desktop\FINANCIERA%20SRS%20EL%20VALLE\MODULO%20-2022\SRS%20EL%20VALLE%20MODULO%20DE%20CONTABILIDAD%20-%20VS2.2%202024%20(MARZO).xlsx" TargetMode="External"/><Relationship Id="rId1" Type="http://schemas.openxmlformats.org/officeDocument/2006/relationships/externalLinkPath" Target="/Users/fnova/Desktop/FINANCIERA%20SRS%20EL%20VALLE/MODULO%20-2022/SRS%20EL%20VALLE%20MODULO%20DE%20CONTABILIDAD%20-%20VS2.2%202024%20(MARZO).xlsx" TargetMode="External"/></Relationships>
</file>

<file path=xl/externalLinks/_rels/externalLink5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fnova\Desktop\FINANCIERA%20SRS%20EL%20VALLE\MODULO%20-2022\SRS%20EL%20VALLE%20MODULO%20DE%20CONTABILIDAD%20JUNIO%20%20VS2.2%202024%20(11).xlsx" TargetMode="External"/><Relationship Id="rId1" Type="http://schemas.openxmlformats.org/officeDocument/2006/relationships/externalLinkPath" Target="/Users/fnova/Desktop/FINANCIERA%20SRS%20EL%20VALLE/MODULO%20-2022/SRS%20EL%20VALLE%20MODULO%20DE%20CONTABILIDAD%20JUNIO%20%20VS2.2%202024%20(11).xlsx" TargetMode="External"/></Relationships>
</file>

<file path=xl/externalLinks/_rels/externalLink6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fnova\Downloads\SRS%20EL%20VALLE%20MODULO%20DE%20CONTABILIDAD%20-%20VS2.2%202024%20(7).xlsx" TargetMode="External"/><Relationship Id="rId1" Type="http://schemas.openxmlformats.org/officeDocument/2006/relationships/externalLinkPath" Target="/Users/fnova/Downloads/SRS%20EL%20VALLE%20MODULO%20DE%20CONTABILIDAD%20-%20VS2.2%202024%20(7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PORTADA"/>
      <sheetName val="CHEQUE-TRANSF ENERO"/>
      <sheetName val="CHEQUE-TRANSF FEBRERO"/>
      <sheetName val="CHEQUE-TRANSF MARZO"/>
      <sheetName val="CHEQUE-TRANSF ABRIL"/>
      <sheetName val="CHEQUE-TRANSF MAYO"/>
      <sheetName val="CHEQUE-TRANSF JUNIO"/>
      <sheetName val="CHEQUE-TRANSF JULIO"/>
      <sheetName val="CHEQUE-TRANSF AGOSTO"/>
      <sheetName val="CHEQUE-TRANSF SEPTIEMBRE"/>
      <sheetName val="CHEQUE-TRANSF OCTUBRE"/>
      <sheetName val="CHEQUE-TRANSF NOVIEMBRE"/>
      <sheetName val="CHEQUE-TRANSF DICIEMBRE"/>
      <sheetName val="(VS)LIBRO BANCO ENERO"/>
      <sheetName val="(VS)LIBRO BANCO FEBRERO"/>
      <sheetName val="(VS)LIBRO BANCO MARZO"/>
      <sheetName val="(VS)LIBRO BANCO ABRIL"/>
      <sheetName val="(VS)LIBRO BANCO MAYO"/>
      <sheetName val="(VS)LIBRO BANCO JUNIO"/>
      <sheetName val="(VS)LIBRO BANCO JULIO"/>
      <sheetName val="(VS)LIBRO BANCO AGOSTO"/>
      <sheetName val="(VS)LIBRO BANCO SEPTIEMBRE"/>
      <sheetName val="(VS)LIBRO BANCO OCTUBRE"/>
      <sheetName val="(VS)LIBRO BANCO NOVIEMBRE"/>
      <sheetName val="(VS)LIBRO BANCO DICIEMBRE"/>
      <sheetName val="ORDEN DE COMPRA ENERO"/>
      <sheetName val="ORDEN DE COMPRA FEBRERO "/>
      <sheetName val="ORDEN DE COMPRA MARZO "/>
      <sheetName val="ORDEN DE COMPRA ABRIL"/>
      <sheetName val="ORDEN DE COMPRA MAYO"/>
      <sheetName val="ORDEN DE COMPRA JUNIO"/>
      <sheetName val="ORDEN DE COMPRA JULIO"/>
      <sheetName val="ORDEN DE COMPRA AGOSTO"/>
      <sheetName val="ORDEN DE COMPRA SEPTIEMBRE"/>
      <sheetName val="ORDEN DE COMPRA OCTUBRE"/>
      <sheetName val="ORDEN DE COMPRA NOVIEMBRE"/>
      <sheetName val="ORDEN DE COMPRA DICIEMBRE"/>
      <sheetName val="CUENTA T ENERO"/>
      <sheetName val="CUENTA T FEBRERO"/>
      <sheetName val="CUENTA T MARZO"/>
      <sheetName val="CUENTA T ABRIL"/>
      <sheetName val="CUENTA T MAYO"/>
      <sheetName val="CUENTA T JUNIO"/>
      <sheetName val="CUENTA T JULIO"/>
      <sheetName val="CUENTA T AGOSTO"/>
      <sheetName val="CUENTA T SEPTIEMBRE"/>
      <sheetName val="CUENTA T OCTUBRE"/>
      <sheetName val="CUENTA T NOVIEMBRE"/>
      <sheetName val="CUENTA T DICIEMBRE"/>
      <sheetName val="CONSOLIDADO ENE"/>
      <sheetName val="CONSOLIDADO FEB"/>
      <sheetName val="CONSOLIDADO ENERO"/>
      <sheetName val="CONSOLIDADO MAR"/>
      <sheetName val="CONSOLIDADO ENE-MAR"/>
      <sheetName val="CONSOLIDADO ABR"/>
      <sheetName val="CONSOLIDADO MAY"/>
      <sheetName val="CONSOLIDADO JUN"/>
      <sheetName val="CONSOLIDADO ABR-JUN"/>
      <sheetName val="CONSOLIDADO JUL"/>
      <sheetName val="CONSOLIDADO AGO"/>
      <sheetName val="CONSOLIDADO SEP"/>
      <sheetName val="CONSOLIDADO JUL-SEP"/>
      <sheetName val="CONSOLIDADO OCT"/>
      <sheetName val="CONSOLIDADO NOV"/>
      <sheetName val="CONSOLIDADO DIC"/>
      <sheetName val="CONSOLIDADO OCT-DIC"/>
      <sheetName val="CONSOLIDADO ENE-DIC"/>
      <sheetName val="CONSOLIDADO FEBRERO"/>
      <sheetName val="CONSOLIDADO MARZO"/>
      <sheetName val="PRIMER TRIMESTRE"/>
      <sheetName val="CONSOLIDADO ABRIL"/>
      <sheetName val="CONSOLIDADO MAYO"/>
      <sheetName val="CONSOLIDADO JUNIO"/>
      <sheetName val="SEGUNDO TRIMESTRE "/>
      <sheetName val="CONSOLIDADO JULIO"/>
      <sheetName val="CONSOLIDADO AGOSTO"/>
      <sheetName val="CONSOLIDADO SEPTIEMBRE"/>
      <sheetName val="TERCER TRIMESTRE  "/>
      <sheetName val="CONSOLIDADO OCTUBRE"/>
      <sheetName val="CONSOLIDADO NOVIEMBRE"/>
      <sheetName val="CONSOLIDADO DICIEMBRE"/>
      <sheetName val="CUARTO TRIMESTRE "/>
      <sheetName val="CONSOLIDADO ANUAL"/>
      <sheetName val="INGRESO POR ARS"/>
      <sheetName val="GLOSA VENTA SERVICIOS"/>
      <sheetName val="EJEC PRESUPUESTARIA POR MES"/>
      <sheetName val="RESUMEN EJECUSION TRIMESTRAL"/>
      <sheetName val="CB ENERO"/>
      <sheetName val="CB FEBRERO "/>
      <sheetName val="CB MARZO"/>
      <sheetName val="CB ABRIL"/>
      <sheetName val="CB MAYO"/>
      <sheetName val="CB JUNIO"/>
      <sheetName val="CB JULIO"/>
      <sheetName val="CB AGOSTO"/>
      <sheetName val="CB SEPTIEMBRE"/>
      <sheetName val="CB OCTUBRE"/>
      <sheetName val="CB NOVIEMBRE"/>
      <sheetName val="CB DICIEMBRE"/>
      <sheetName val="TRANSITO CHEQUE-TRANSF ENERO"/>
      <sheetName val="TRANSITO CHEQUE-TRANSF FEBRERO"/>
      <sheetName val="TRANSITO CHEQUE-TRANSF MARZO"/>
      <sheetName val="TRANSITO CHEQUE-TRANSF ABRIL"/>
      <sheetName val="TRANSITO CHEQUE-TRANSF MAYO"/>
      <sheetName val="TRANSITO CHEQUE-TRANSF JUNIO"/>
      <sheetName val="TRANSITO CHEQUE-TRANSF JULIO"/>
      <sheetName val="TRANSITO CHEQUE-TRANSF AGOSTO"/>
      <sheetName val="TRANSITO CHEQUE-TRANSF SEPT"/>
      <sheetName val="TRANSITO CHEQUE-TRANSF OCTUBRE"/>
      <sheetName val="TRANSITO CHEQUE-TRANSF NOV"/>
      <sheetName val="TRANSITO CHEQUE-TRANSF DIC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>
        <row r="23">
          <cell r="L23">
            <v>4353653.78</v>
          </cell>
        </row>
        <row r="47">
          <cell r="L47">
            <v>0</v>
          </cell>
        </row>
        <row r="60">
          <cell r="L60">
            <v>0</v>
          </cell>
        </row>
        <row r="67">
          <cell r="L67">
            <v>0</v>
          </cell>
        </row>
        <row r="74">
          <cell r="L74">
            <v>172952.82</v>
          </cell>
        </row>
        <row r="84">
          <cell r="L84">
            <v>576327.16</v>
          </cell>
        </row>
        <row r="102">
          <cell r="L102">
            <v>0</v>
          </cell>
        </row>
        <row r="107">
          <cell r="L107">
            <v>0</v>
          </cell>
        </row>
        <row r="112">
          <cell r="L112">
            <v>7230</v>
          </cell>
        </row>
        <row r="121">
          <cell r="L121">
            <v>1359137.85</v>
          </cell>
        </row>
        <row r="144">
          <cell r="L144">
            <v>0</v>
          </cell>
        </row>
        <row r="153">
          <cell r="L153">
            <v>4035658.49</v>
          </cell>
        </row>
        <row r="175">
          <cell r="L175">
            <v>87203.38</v>
          </cell>
        </row>
        <row r="204">
          <cell r="L204">
            <v>235478</v>
          </cell>
        </row>
        <row r="209">
          <cell r="L209">
            <v>0</v>
          </cell>
        </row>
        <row r="221">
          <cell r="L221">
            <v>0</v>
          </cell>
        </row>
        <row r="228">
          <cell r="L228">
            <v>0</v>
          </cell>
        </row>
        <row r="241">
          <cell r="L241">
            <v>267825.65999999997</v>
          </cell>
        </row>
        <row r="246">
          <cell r="L246">
            <v>0</v>
          </cell>
        </row>
        <row r="257">
          <cell r="L257">
            <v>305899.96999999997</v>
          </cell>
        </row>
        <row r="282">
          <cell r="L282">
            <v>149682.20000000001</v>
          </cell>
        </row>
        <row r="299">
          <cell r="L299">
            <v>0</v>
          </cell>
        </row>
        <row r="304">
          <cell r="L304">
            <v>2465675.2199999997</v>
          </cell>
        </row>
        <row r="344">
          <cell r="L344">
            <v>0</v>
          </cell>
        </row>
        <row r="353">
          <cell r="L353">
            <v>212400</v>
          </cell>
        </row>
        <row r="362">
          <cell r="L362">
            <v>0</v>
          </cell>
        </row>
        <row r="379">
          <cell r="L379">
            <v>1327500</v>
          </cell>
        </row>
      </sheetData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PORTADA"/>
      <sheetName val="CHEQUE-TRANSF ENERO"/>
      <sheetName val="CHEQUE-TRANSF FEBRERO"/>
      <sheetName val="CHEQUE-TRANSF MARZO"/>
      <sheetName val="CHEQUE-TRANSF ABRIL"/>
      <sheetName val="CHEQUE-TRANSF MAYO"/>
      <sheetName val="CHEQUE-TRANSF JUNIO"/>
      <sheetName val="CHEQUE-TRANSF JULIO"/>
      <sheetName val="CHEQUE-TRANSF AGOSTO"/>
      <sheetName val="CHEQUE-TRANSF SEPTIEMBRE"/>
      <sheetName val="CHEQUE-TRANSF OCTUBRE"/>
      <sheetName val="CHEQUE-TRANSF NOVIEMBRE"/>
      <sheetName val="CHEQUE-TRANSF DICIEMBRE"/>
      <sheetName val="(VS)LIBRO BANCO ENERO"/>
      <sheetName val="(VS)LIBRO BANCO FEBRERO"/>
      <sheetName val="(VS)LIBRO BANCO MARZO"/>
      <sheetName val="(VS)LIBRO BANCO ABRIL"/>
      <sheetName val="(VS)LIBRO BANCO MAYO"/>
      <sheetName val="(VS)LIBRO BANCO JUNIO"/>
      <sheetName val="(VS)LIBRO BANCO JULIO"/>
      <sheetName val="(VS)LIBRO BANCO AGOSTO"/>
      <sheetName val="(VS)LIBRO BANCO SEPTIEMBRE"/>
      <sheetName val="(VS)LIBRO BANCO OCTUBRE"/>
      <sheetName val="(VS)LIBRO BANCO NOVIEMBRE"/>
      <sheetName val="(VS)LIBRO BANCO DICIEMBRE"/>
      <sheetName val="ORDEN DE COMPRA ENERO"/>
      <sheetName val="ORDEN DE COMPRA FEBRERO "/>
      <sheetName val="ORDEN DE COMPRA MARZO "/>
      <sheetName val="ORDEN DE COMPRA ABRIL"/>
      <sheetName val="ORDEN DE COMPRA MAYO"/>
      <sheetName val="ORDEN DE COMPRA JUNIO"/>
      <sheetName val="ORDEN DE COMPRA JULIO"/>
      <sheetName val="ORDEN DE COMPRA AGOSTO"/>
      <sheetName val="ORDEN DE COMPRA SEPTIEMBRE"/>
      <sheetName val="ORDEN DE COMPRA OCTUBRE"/>
      <sheetName val="ORDEN DE COMPRA NOVIEMBRE"/>
      <sheetName val="ORDEN DE COMPRA DICIEMBRE"/>
      <sheetName val="CUENTA T ENERO"/>
      <sheetName val="CUENTA T FEBRERO"/>
      <sheetName val="CUENTA T MARZO"/>
      <sheetName val="CUENTA T ABRIL"/>
      <sheetName val="CUENTA T MAYO"/>
      <sheetName val="CUENTA T JUNIO"/>
      <sheetName val="CUENTA T JULIO"/>
      <sheetName val="CUENTA T AGOSTO"/>
      <sheetName val="CUENTA T SEPTIEMBRE"/>
      <sheetName val="CUENTA T OCTUBRE"/>
      <sheetName val="CUENTA T NOVIEMBRE"/>
      <sheetName val="CUENTA T DICIEMBRE"/>
      <sheetName val="CONSOLIDADO ENE"/>
      <sheetName val="CONSOLIDADO FEB"/>
      <sheetName val="CONSOLIDADO ENERO"/>
      <sheetName val="CONSOLIDADO MAR"/>
      <sheetName val="CONSOLIDADO ENE-MAR"/>
      <sheetName val="CONSOLIDADO ABR"/>
      <sheetName val="CONSOLIDADO MAY"/>
      <sheetName val="CONSOLIDADO JUN"/>
      <sheetName val="CONSOLIDADO ABR-JUN"/>
      <sheetName val="CONSOLIDADO JUL"/>
      <sheetName val="CONSOLIDADO AGO"/>
      <sheetName val="CONSOLIDADO SEP"/>
      <sheetName val="CONSOLIDADO JUL-SEP"/>
      <sheetName val="CONSOLIDADO OCT"/>
      <sheetName val="CONSOLIDADO NOV"/>
      <sheetName val="CONSOLIDADO DIC"/>
      <sheetName val="CONSOLIDADO OCT-DIC"/>
      <sheetName val="CONSOLIDADO ENE-DIC"/>
      <sheetName val="CONSOLIDADO FEBRERO"/>
      <sheetName val="CONSOLIDADO MARZO"/>
      <sheetName val="PRIMER TRIMESTRE"/>
      <sheetName val="CONSOLIDADO ABRIL"/>
      <sheetName val="CONSOLIDADO MAYO"/>
      <sheetName val="CONSOLIDADO JUNIO"/>
      <sheetName val="SEGUNDO TRIMESTRE "/>
      <sheetName val="CONSOLIDADO JULIO"/>
      <sheetName val="CONSOLIDADO AGOSTO"/>
      <sheetName val="CONSOLIDADO SEPTIEMBRE"/>
      <sheetName val="TERCER TRIMESTRE  "/>
      <sheetName val="CONSOLIDADO OCTUBRE"/>
      <sheetName val="CONSOLIDADO NOVIEMBRE"/>
      <sheetName val="CONSOLIDADO DICIEMBRE"/>
      <sheetName val="CUARTO TRIMESTRE "/>
      <sheetName val="CONSOLIDADO ANUAL"/>
      <sheetName val="INGRESO POR ARS"/>
      <sheetName val="GLOSA VENTA SERVICIOS"/>
      <sheetName val="EJEC PRESUPUESTARIA POR MES"/>
      <sheetName val="RESUMEN EJECUSION TRIMESTRAL"/>
      <sheetName val="CB ENERO"/>
      <sheetName val="CB FEBRERO "/>
      <sheetName val="CB MARZO"/>
      <sheetName val="CB ABRIL"/>
      <sheetName val="CB MAYO"/>
      <sheetName val="CB JUNIO"/>
      <sheetName val="CB JULIO"/>
      <sheetName val="CB AGOSTO"/>
      <sheetName val="CB SEPTIEMBRE"/>
      <sheetName val="CB OCTUBRE"/>
      <sheetName val="CB NOVIEMBRE"/>
      <sheetName val="CB DICIEMBRE"/>
      <sheetName val="TRANSITO CHEQUE-TRANSF ENERO"/>
      <sheetName val="TRANSITO CHEQUE-TRANSF FEBRERO"/>
      <sheetName val="TRANSITO CHEQUE-TRANSF MARZO"/>
      <sheetName val="TRANSITO CHEQUE-TRANSF ABRIL"/>
      <sheetName val="TRANSITO CHEQUE-TRANSF MAYO"/>
      <sheetName val="TRANSITO CHEQUE-TRANSF JUNIO"/>
      <sheetName val="TRANSITO CHEQUE-TRANSF JULIO"/>
      <sheetName val="TRANSITO CHEQUE-TRANSF AGOSTO"/>
      <sheetName val="TRANSITO CHEQUE-TRANSF SEPT"/>
      <sheetName val="TRANSITO CHEQUE-TRANSF OCTUBRE"/>
      <sheetName val="TRANSITO CHEQUE-TRANSF NOV"/>
      <sheetName val="TRANSITO CHEQUE-TRANSF DIC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>
        <row r="23">
          <cell r="L23">
            <v>3899566.6</v>
          </cell>
        </row>
        <row r="47">
          <cell r="L47">
            <v>0</v>
          </cell>
        </row>
        <row r="60">
          <cell r="L60">
            <v>0</v>
          </cell>
        </row>
        <row r="67">
          <cell r="L67">
            <v>0</v>
          </cell>
        </row>
        <row r="74">
          <cell r="L74">
            <v>173272.98</v>
          </cell>
        </row>
        <row r="84">
          <cell r="L84">
            <v>0</v>
          </cell>
        </row>
        <row r="102">
          <cell r="L102">
            <v>0</v>
          </cell>
        </row>
        <row r="107">
          <cell r="L107">
            <v>0</v>
          </cell>
        </row>
        <row r="112">
          <cell r="L112">
            <v>14000</v>
          </cell>
        </row>
        <row r="121">
          <cell r="L121">
            <v>297897.05</v>
          </cell>
        </row>
        <row r="144">
          <cell r="L144">
            <v>0</v>
          </cell>
        </row>
        <row r="153">
          <cell r="L153">
            <v>6420531.6499999994</v>
          </cell>
        </row>
        <row r="175">
          <cell r="L175">
            <v>124202.27</v>
          </cell>
        </row>
        <row r="204">
          <cell r="L204">
            <v>233286</v>
          </cell>
        </row>
        <row r="209">
          <cell r="L209">
            <v>14580</v>
          </cell>
        </row>
        <row r="221">
          <cell r="L221">
            <v>0</v>
          </cell>
        </row>
        <row r="228">
          <cell r="L228">
            <v>33925</v>
          </cell>
        </row>
        <row r="241">
          <cell r="L241">
            <v>35617.949999999997</v>
          </cell>
        </row>
        <row r="246">
          <cell r="L246">
            <v>0</v>
          </cell>
        </row>
        <row r="257">
          <cell r="L257">
            <v>0</v>
          </cell>
        </row>
        <row r="282">
          <cell r="L282">
            <v>0</v>
          </cell>
        </row>
        <row r="299">
          <cell r="L299">
            <v>0</v>
          </cell>
        </row>
        <row r="304">
          <cell r="L304">
            <v>1086609.9199999999</v>
          </cell>
        </row>
      </sheetData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PORTADA"/>
      <sheetName val="CHEQUE-TRANSF ENERO"/>
      <sheetName val="CHEQUE-TRANSF FEBRERO"/>
      <sheetName val="CHEQUE-TRANSF MARZO"/>
      <sheetName val="CHEQUE-TRANSF ABRIL"/>
      <sheetName val="CHEQUE-TRANSF MAYO"/>
      <sheetName val="CHEQUE-TRANSF JUNIO"/>
      <sheetName val="CHEQUE-TRANSF JULIO"/>
      <sheetName val="CHEQUE-TRANSF AGOSTO"/>
      <sheetName val="CHEQUE-TRANSF SEPTIEMBRE"/>
      <sheetName val="CHEQUE-TRANSF OCTUBRE"/>
      <sheetName val="CHEQUE-TRANSF NOVIEMBRE"/>
      <sheetName val="CHEQUE-TRANSF DICIEMBRE"/>
      <sheetName val="(VS)LIBRO BANCO ENERO"/>
      <sheetName val="(VS)LIBRO BANCO FEBRERO"/>
      <sheetName val="(VS)LIBRO BANCO MARZO"/>
      <sheetName val="(VS)LIBRO BANCO ABRIL"/>
      <sheetName val="(VS)LIBRO BANCO MAYO"/>
      <sheetName val="(VS)LIBRO BANCO JUNIO"/>
      <sheetName val="(VS)LIBRO BANCO JULIO"/>
      <sheetName val="(VS)LIBRO BANCO AGOSTO"/>
      <sheetName val="(VS)LIBRO BANCO SEPTIEMBRE"/>
      <sheetName val="(VS)LIBRO BANCO OCTUBRE"/>
      <sheetName val="(VS)LIBRO BANCO NOVIEMBRE"/>
      <sheetName val="(VS)LIBRO BANCO DICIEMBRE"/>
      <sheetName val="ORDEN DE COMPRA ENERO"/>
      <sheetName val="ORDEN DE COMPRA FEBRERO "/>
      <sheetName val="ORDEN DE COMPRA MARZO "/>
      <sheetName val="ORDEN DE COMPRA ABRIL"/>
      <sheetName val="ORDEN DE COMPRA MAYO"/>
      <sheetName val="ORDEN DE COMPRA JUNIO"/>
      <sheetName val="ORDEN DE COMPRA JULIO"/>
      <sheetName val="ORDEN DE COMPRA AGOSTO"/>
      <sheetName val="ORDEN DE COMPRA SEPTIEMBRE"/>
      <sheetName val="ORDEN DE COMPRA OCTUBRE"/>
      <sheetName val="ORDEN DE COMPRA NOVIEMBRE"/>
      <sheetName val="ORDEN DE COMPRA DICIEMBRE"/>
      <sheetName val="CUENTA T ENERO"/>
      <sheetName val="CUENTA T FEBRERO"/>
      <sheetName val="CUENTA T MARZO"/>
      <sheetName val="CUENTA T ABRIL"/>
      <sheetName val="CUENTA T MAYO"/>
      <sheetName val="CUENTA T JUNIO"/>
      <sheetName val="CUENTA T JULIO"/>
      <sheetName val="CUENTA T AGOSTO"/>
      <sheetName val="CUENTA T SEPTIEMBRE"/>
      <sheetName val="CUENTA T OCTUBRE"/>
      <sheetName val="CUENTA T NOVIEMBRE"/>
      <sheetName val="CUENTA T DICIEMBRE"/>
      <sheetName val="CONSOLIDADO ENE"/>
      <sheetName val="CONSOLIDADO FEB"/>
      <sheetName val="CONSOLIDADO ENERO"/>
      <sheetName val="CONSOLIDADO MAR"/>
      <sheetName val="CONSOLIDADO ENE-MAR"/>
      <sheetName val="CONSOLIDADO ABR"/>
      <sheetName val="CONSOLIDADO MAY"/>
      <sheetName val="CONSOLIDADO JUN"/>
      <sheetName val="CONSOLIDADO ABR-JUN"/>
      <sheetName val="CONSOLIDADO JUL"/>
      <sheetName val="CONSOLIDADO AGO"/>
      <sheetName val="CONSOLIDADO SEP"/>
      <sheetName val="CONSOLIDADO JUL-SEP"/>
      <sheetName val="CONSOLIDADO OCT"/>
      <sheetName val="CONSOLIDADO NOV"/>
      <sheetName val="CONSOLIDADO DIC"/>
      <sheetName val="CONSOLIDADO OCT-DIC"/>
      <sheetName val="CONSOLIDADO ENE-DIC"/>
      <sheetName val="CONSOLIDADO FEBRERO"/>
      <sheetName val="CONSOLIDADO MARZO"/>
      <sheetName val="PRIMER TRIMESTRE"/>
      <sheetName val="CONSOLIDADO ABRIL"/>
      <sheetName val="CONSOLIDADO MAYO"/>
      <sheetName val="CONSOLIDADO JUNIO"/>
      <sheetName val="SEGUNDO TRIMESTRE "/>
      <sheetName val="CONSOLIDADO JULIO"/>
      <sheetName val="CONSOLIDADO AGOSTO"/>
      <sheetName val="CONSOLIDADO SEPTIEMBRE"/>
      <sheetName val="TERCER TRIMESTRE  "/>
      <sheetName val="CONSOLIDADO OCTUBRE"/>
      <sheetName val="CONSOLIDADO NOVIEMBRE"/>
      <sheetName val="CONSOLIDADO DICIEMBRE"/>
      <sheetName val="CUARTO TRIMESTRE "/>
      <sheetName val="CONSOLIDADO ANUAL"/>
      <sheetName val="INGRESO POR ARS"/>
      <sheetName val="GLOSA VENTA SERVICIOS"/>
      <sheetName val="EJEC PRESUPUESTARIA POR MES"/>
      <sheetName val="RESUMEN EJECUSION TRIMESTRAL"/>
      <sheetName val="CB ENERO"/>
      <sheetName val="CB FEBRERO "/>
      <sheetName val="CB MARZO"/>
      <sheetName val="CB ABRIL"/>
      <sheetName val="CB MAYO"/>
      <sheetName val="CB JUNIO"/>
      <sheetName val="CB JULIO"/>
      <sheetName val="CB AGOSTO"/>
      <sheetName val="CB SEPTIEMBRE"/>
      <sheetName val="CB OCTUBRE"/>
      <sheetName val="CB NOVIEMBRE"/>
      <sheetName val="CB DICIEMBRE"/>
      <sheetName val="TRANSITO CHEQUE-TRANSF ENERO"/>
      <sheetName val="TRANSITO CHEQUE-TRANSF FEBRERO"/>
      <sheetName val="TRANSITO CHEQUE-TRANSF MARZO"/>
      <sheetName val="TRANSITO CHEQUE-TRANSF ABRIL"/>
      <sheetName val="TRANSITO CHEQUE-TRANSF MAYO"/>
      <sheetName val="TRANSITO CHEQUE-TRANSF JUNIO"/>
      <sheetName val="TRANSITO CHEQUE-TRANSF JULIO"/>
      <sheetName val="TRANSITO CHEQUE-TRANSF AGOSTO"/>
      <sheetName val="TRANSITO CHEQUE-TRANSF SEPT"/>
      <sheetName val="TRANSITO CHEQUE-TRANSF OCTUBRE"/>
      <sheetName val="TRANSITO CHEQUE-TRANSF NOV"/>
      <sheetName val="TRANSITO CHEQUE-TRANSF DIC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>
        <row r="23">
          <cell r="L23">
            <v>2211517.31</v>
          </cell>
        </row>
        <row r="47">
          <cell r="L47">
            <v>0</v>
          </cell>
        </row>
        <row r="60">
          <cell r="L60">
            <v>0</v>
          </cell>
        </row>
        <row r="67">
          <cell r="L67">
            <v>0</v>
          </cell>
        </row>
        <row r="74">
          <cell r="L74">
            <v>205141.72</v>
          </cell>
        </row>
        <row r="84">
          <cell r="L84">
            <v>563390.61</v>
          </cell>
        </row>
        <row r="102">
          <cell r="L102">
            <v>0</v>
          </cell>
        </row>
        <row r="107">
          <cell r="L107">
            <v>0</v>
          </cell>
        </row>
        <row r="112">
          <cell r="L112">
            <v>57750</v>
          </cell>
        </row>
        <row r="121">
          <cell r="L121">
            <v>467120.85</v>
          </cell>
        </row>
        <row r="144">
          <cell r="L144">
            <v>0</v>
          </cell>
        </row>
        <row r="153">
          <cell r="L153">
            <v>523618.86</v>
          </cell>
        </row>
        <row r="175">
          <cell r="L175">
            <v>843339</v>
          </cell>
        </row>
        <row r="204">
          <cell r="L204">
            <v>61773.01</v>
          </cell>
        </row>
        <row r="209">
          <cell r="L209">
            <v>0</v>
          </cell>
        </row>
        <row r="221">
          <cell r="L221">
            <v>0</v>
          </cell>
        </row>
        <row r="228">
          <cell r="L228">
            <v>0</v>
          </cell>
        </row>
        <row r="241">
          <cell r="L241">
            <v>7123.59</v>
          </cell>
        </row>
        <row r="246">
          <cell r="L246">
            <v>172453</v>
          </cell>
        </row>
        <row r="257">
          <cell r="L257">
            <v>164223.5</v>
          </cell>
        </row>
        <row r="282">
          <cell r="L282">
            <v>460290.30000000005</v>
          </cell>
        </row>
        <row r="299">
          <cell r="L299">
            <v>0</v>
          </cell>
        </row>
        <row r="304">
          <cell r="L304">
            <v>1703018.5100000002</v>
          </cell>
        </row>
      </sheetData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PORTADA"/>
      <sheetName val="CHEQUE-TRANSF ENERO"/>
      <sheetName val="CHEQUE-TRANSF FEBRERO"/>
      <sheetName val="CHEQUE-TRANSF MARZO"/>
      <sheetName val="CHEQUE-TRANSF ABRIL"/>
      <sheetName val="CHEQUE-TRANSF MAYO"/>
      <sheetName val="CHEQUE-TRANSF JUNIO"/>
      <sheetName val="CHEQUE-TRANSF JULIO"/>
      <sheetName val="CHEQUE-TRANSF AGOSTO"/>
      <sheetName val="CHEQUE-TRANSF SEPTIEMBRE"/>
      <sheetName val="CHEQUE-TRANSF OCTUBRE"/>
      <sheetName val="CHEQUE-TRANSF NOVIEMBRE"/>
      <sheetName val="CHEQUE-TRANSF DICIEMBRE"/>
      <sheetName val="(VS)LIBRO BANCO ENERO"/>
      <sheetName val="(VS)LIBRO BANCO FEBRERO"/>
      <sheetName val="(VS)LIBRO BANCO MARZO"/>
      <sheetName val="(VS)LIBRO BANCO ABRIL"/>
      <sheetName val="(VS)LIBRO BANCO MAYO"/>
      <sheetName val="(VS)LIBRO BANCO JUNIO"/>
      <sheetName val="(VS)LIBRO BANCO JULIO"/>
      <sheetName val="(VS)LIBRO BANCO AGOSTO"/>
      <sheetName val="(VS)LIBRO BANCO SEPTIEMBRE"/>
      <sheetName val="(VS)LIBRO BANCO OCTUBRE"/>
      <sheetName val="(VS)LIBRO BANCO NOVIEMBRE"/>
      <sheetName val="(VS)LIBRO BANCO DICIEMBRE"/>
      <sheetName val="ORDEN DE COMPRA ENERO"/>
      <sheetName val="ORDEN DE COMPRA FEBRERO "/>
      <sheetName val="ORDEN DE COMPRA MARZO "/>
      <sheetName val="ORDEN DE COMPRA ABRIL"/>
      <sheetName val="ORDEN DE COMPRA MAYO"/>
      <sheetName val="ORDEN DE COMPRA JUNIO"/>
      <sheetName val="ORDEN DE COMPRA JULIO"/>
      <sheetName val="ORDEN DE COMPRA AGOSTO"/>
      <sheetName val="ORDEN DE COMPRA SEPTIEMBRE"/>
      <sheetName val="ORDEN DE COMPRA OCTUBRE"/>
      <sheetName val="ORDEN DE COMPRA NOVIEMBRE"/>
      <sheetName val="ORDEN DE COMPRA DICIEMBRE"/>
      <sheetName val="CUENTA T ENERO"/>
      <sheetName val="CUENTA T FEBRERO"/>
      <sheetName val="CUENTA T MARZO"/>
      <sheetName val="CUENTA T ABRIL"/>
      <sheetName val="CUENTA T MAYO"/>
      <sheetName val="CUENTA T JUNIO"/>
      <sheetName val="CUENTA T JULIO"/>
      <sheetName val="CUENTA T AGOSTO"/>
      <sheetName val="CUENTA T SEPTIEMBRE"/>
      <sheetName val="CUENTA T OCTUBRE"/>
      <sheetName val="CUENTA T NOVIEMBRE"/>
      <sheetName val="CUENTA T DICIEMBRE"/>
      <sheetName val="CONSOLIDADO ENE"/>
      <sheetName val="CONSOLIDADO FEB"/>
      <sheetName val="CONSOLIDADO ENERO"/>
      <sheetName val="CONSOLIDADO MAR"/>
      <sheetName val="CONSOLIDADO ENE-MAR"/>
      <sheetName val="CONSOLIDADO ABR"/>
      <sheetName val="CONSOLIDADO MAY"/>
      <sheetName val="CONSOLIDADO JUN"/>
      <sheetName val="CONSOLIDADO ABR-JUN"/>
      <sheetName val="CONSOLIDADO JUL"/>
      <sheetName val="CONSOLIDADO AGO"/>
      <sheetName val="CONSOLIDADO SEP"/>
      <sheetName val="CONSOLIDADO JUL-SEP"/>
      <sheetName val="CONSOLIDADO OCT"/>
      <sheetName val="CONSOLIDADO NOV"/>
      <sheetName val="CONSOLIDADO DIC"/>
      <sheetName val="CONSOLIDADO OCT-DIC"/>
      <sheetName val="CONSOLIDADO ENE-DIC"/>
      <sheetName val="CONSOLIDADO FEBRERO"/>
      <sheetName val="CONSOLIDADO MARZO"/>
      <sheetName val="PRIMER TRIMESTRE"/>
      <sheetName val="CONSOLIDADO ABRIL"/>
      <sheetName val="CONSOLIDADO MAYO"/>
      <sheetName val="CONSOLIDADO JUNIO"/>
      <sheetName val="SEGUNDO TRIMESTRE "/>
      <sheetName val="CONSOLIDADO JULIO"/>
      <sheetName val="CONSOLIDADO AGOSTO"/>
      <sheetName val="CONSOLIDADO SEPTIEMBRE"/>
      <sheetName val="TERCER TRIMESTRE  "/>
      <sheetName val="CONSOLIDADO OCTUBRE"/>
      <sheetName val="CONSOLIDADO NOVIEMBRE"/>
      <sheetName val="CONSOLIDADO DICIEMBRE"/>
      <sheetName val="CUARTO TRIMESTRE "/>
      <sheetName val="CONSOLIDADO ANUAL"/>
      <sheetName val="INGRESO POR ARS"/>
      <sheetName val="GLOSA VENTA SERVICIOS"/>
      <sheetName val="EJEC PRESUPUESTARIA POR MES"/>
      <sheetName val="RESUMEN EJECUSION TRIMESTRAL"/>
      <sheetName val="CB ENERO"/>
      <sheetName val="CB FEBRERO "/>
      <sheetName val="CB MARZO"/>
      <sheetName val="CB ABRIL"/>
      <sheetName val="CB MAYO"/>
      <sheetName val="CB JUNIO"/>
      <sheetName val="CB JULIO"/>
      <sheetName val="CB AGOSTO"/>
      <sheetName val="CB SEPTIEMBRE"/>
      <sheetName val="CB OCTUBRE"/>
      <sheetName val="CB NOVIEMBRE"/>
      <sheetName val="CB DICIEMBRE"/>
      <sheetName val="TRANSITO CHEQUE-TRANSF ENERO"/>
      <sheetName val="TRANSITO CHEQUE-TRANSF FEBRERO"/>
      <sheetName val="TRANSITO CHEQUE-TRANSF MARZO"/>
      <sheetName val="TRANSITO CHEQUE-TRANSF ABRIL"/>
      <sheetName val="TRANSITO CHEQUE-TRANSF MAYO"/>
      <sheetName val="TRANSITO CHEQUE-TRANSF JUNIO"/>
      <sheetName val="TRANSITO CHEQUE-TRANSF JULIO"/>
      <sheetName val="TRANSITO CHEQUE-TRANSF AGOSTO"/>
      <sheetName val="TRANSITO CHEQUE-TRANSF SEPT"/>
      <sheetName val="TRANSITO CHEQUE-TRANSF OCTUBRE"/>
      <sheetName val="TRANSITO CHEQUE-TRANSF NOV"/>
      <sheetName val="TRANSITO CHEQUE-TRANSF DIC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>
        <row r="47">
          <cell r="L47">
            <v>0</v>
          </cell>
        </row>
        <row r="60">
          <cell r="L60">
            <v>0</v>
          </cell>
        </row>
        <row r="67">
          <cell r="L67">
            <v>0</v>
          </cell>
        </row>
        <row r="84">
          <cell r="L84">
            <v>133322.87</v>
          </cell>
        </row>
        <row r="102">
          <cell r="L102">
            <v>1550254.5</v>
          </cell>
        </row>
        <row r="107">
          <cell r="L107">
            <v>0</v>
          </cell>
        </row>
        <row r="112">
          <cell r="L112">
            <v>0</v>
          </cell>
        </row>
        <row r="144">
          <cell r="L144">
            <v>0</v>
          </cell>
        </row>
        <row r="175">
          <cell r="L175">
            <v>111997.09</v>
          </cell>
        </row>
        <row r="204">
          <cell r="L204">
            <v>146774</v>
          </cell>
        </row>
        <row r="209">
          <cell r="L209">
            <v>248499.91</v>
          </cell>
        </row>
        <row r="221">
          <cell r="L221">
            <v>858847.66</v>
          </cell>
        </row>
        <row r="228">
          <cell r="L228">
            <v>318600</v>
          </cell>
        </row>
        <row r="241">
          <cell r="L241">
            <v>5865.6</v>
          </cell>
        </row>
        <row r="246">
          <cell r="L246">
            <v>160056.03</v>
          </cell>
        </row>
        <row r="257">
          <cell r="L257">
            <v>133885.04999999999</v>
          </cell>
        </row>
        <row r="282">
          <cell r="L282">
            <v>1112628.58</v>
          </cell>
        </row>
        <row r="299">
          <cell r="L299">
            <v>0</v>
          </cell>
        </row>
        <row r="333">
          <cell r="L333">
            <v>0</v>
          </cell>
        </row>
        <row r="344">
          <cell r="L344">
            <v>81602</v>
          </cell>
        </row>
        <row r="353">
          <cell r="L353">
            <v>194700</v>
          </cell>
        </row>
        <row r="362">
          <cell r="L362">
            <v>0</v>
          </cell>
        </row>
        <row r="379">
          <cell r="L379">
            <v>0</v>
          </cell>
        </row>
        <row r="396">
          <cell r="L396">
            <v>0</v>
          </cell>
        </row>
        <row r="401">
          <cell r="L401">
            <v>0</v>
          </cell>
        </row>
        <row r="420">
          <cell r="L420">
            <v>0</v>
          </cell>
        </row>
        <row r="442">
          <cell r="L442">
            <v>0</v>
          </cell>
        </row>
      </sheetData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PORTADA"/>
      <sheetName val="CHEQUE-TRANSF ENERO"/>
      <sheetName val="CHEQUE-TRANSF FEBRERO"/>
      <sheetName val="CHEQUE-TRANSF MARZO"/>
      <sheetName val="CHEQUE-TRANSF ABRIL"/>
      <sheetName val="CHEQUE-TRANSF MAYO"/>
      <sheetName val="CHEQUE-TRANSF JUNIO"/>
      <sheetName val="CHEQUE-TRANSF JULIO"/>
      <sheetName val="CHEQUE-TRANSF AGOSTO"/>
      <sheetName val="CHEQUE-TRANSF SEPTIEMBRE"/>
      <sheetName val="CHEQUE-TRANSF OCTUBRE"/>
      <sheetName val="CHEQUE-TRANSF NOVIEMBRE"/>
      <sheetName val="CHEQUE-TRANSF DICIEMBRE"/>
      <sheetName val="(VS)LIBRO BANCO ENERO"/>
      <sheetName val="(VS)LIBRO BANCO FEBRERO"/>
      <sheetName val="(VS)LIBRO BANCO MARZO"/>
      <sheetName val="(VS)LIBRO BANCO ABRIL"/>
      <sheetName val="(VS)LIBRO BANCO MAYO"/>
      <sheetName val="(VS)LIBRO BANCO JUNIO"/>
      <sheetName val="(VS)LIBRO BANCO JULIO"/>
      <sheetName val="(VS)LIBRO BANCO AGOSTO"/>
      <sheetName val="(VS)LIBRO BANCO SEPTIEMBRE"/>
      <sheetName val="(VS)LIBRO BANCO OCTUBRE"/>
      <sheetName val="(VS)LIBRO BANCO NOVIEMBRE"/>
      <sheetName val="(VS)LIBRO BANCO DICIEMBRE"/>
      <sheetName val="ORDEN DE COMPRA ENERO"/>
      <sheetName val="ORDEN DE COMPRA FEBRERO "/>
      <sheetName val="ORDEN DE COMPRA MARZO "/>
      <sheetName val="ORDEN DE COMPRA ABRIL"/>
      <sheetName val="ORDEN DE COMPRA MAYO"/>
      <sheetName val="ORDEN DE COMPRA JUNIO"/>
      <sheetName val="ORDEN DE COMPRA JULIO"/>
      <sheetName val="ORDEN DE COMPRA AGOSTO"/>
      <sheetName val="ORDEN DE COMPRA SEPTIEMBRE"/>
      <sheetName val="ORDEN DE COMPRA OCTUBRE"/>
      <sheetName val="ORDEN DE COMPRA NOVIEMBRE"/>
      <sheetName val="ORDEN DE COMPRA DICIEMBRE"/>
      <sheetName val="CUENTA T ENERO"/>
      <sheetName val="CUENTA T FEBRERO"/>
      <sheetName val="CUENTA T MARZO"/>
      <sheetName val="CUENTA T ABRIL"/>
      <sheetName val="CUENTA T MAYO"/>
      <sheetName val="CUENTA T JUNIO"/>
      <sheetName val="CUENTA T JULIO"/>
      <sheetName val="CUENTA T AGOSTO"/>
      <sheetName val="CUENTA T SEPTIEMBRE"/>
      <sheetName val="CUENTA T OCTUBRE"/>
      <sheetName val="CUENTA T NOVIEMBRE"/>
      <sheetName val="CUENTA T DICIEMBRE"/>
      <sheetName val="CONSOLIDADO ENE"/>
      <sheetName val="CONSOLIDADO FEB"/>
      <sheetName val="CONSOLIDADO ENERO"/>
      <sheetName val="CONSOLIDADO MAR"/>
      <sheetName val="CONSOLIDADO ENE-MAR"/>
      <sheetName val="CONSOLIDADO ABR"/>
      <sheetName val="CONSOLIDADO MAY"/>
      <sheetName val="CONSOLIDADO JUN"/>
      <sheetName val="CONSOLIDADO ABR-JUN"/>
      <sheetName val="CONSOLIDADO JUL"/>
      <sheetName val="CONSOLIDADO AGO"/>
      <sheetName val="CONSOLIDADO SEP"/>
      <sheetName val="CONSOLIDADO JUL-SEP"/>
      <sheetName val="CONSOLIDADO OCT"/>
      <sheetName val="CONSOLIDADO NOV"/>
      <sheetName val="CONSOLIDADO DIC"/>
      <sheetName val="CONSOLIDADO OCT-DIC"/>
      <sheetName val="CONSOLIDADO ENE-DIC"/>
      <sheetName val="CONSOLIDADO FEBRERO"/>
      <sheetName val="CONSOLIDADO MARZO"/>
      <sheetName val="PRIMER TRIMESTRE"/>
      <sheetName val="CONSOLIDADO ABRIL"/>
      <sheetName val="CONSOLIDADO MAYO"/>
      <sheetName val="CONSOLIDADO JUNIO"/>
      <sheetName val="SEGUNDO TRIMESTRE "/>
      <sheetName val="CONSOLIDADO JULIO"/>
      <sheetName val="CONSOLIDADO AGOSTO"/>
      <sheetName val="CONSOLIDADO SEPTIEMBRE"/>
      <sheetName val="TERCER TRIMESTRE  "/>
      <sheetName val="CONSOLIDADO OCTUBRE"/>
      <sheetName val="CONSOLIDADO NOVIEMBRE"/>
      <sheetName val="CONSOLIDADO DICIEMBRE"/>
      <sheetName val="CUARTO TRIMESTRE "/>
      <sheetName val="CONSOLIDADO ANUAL"/>
      <sheetName val="INGRESO POR ARS"/>
      <sheetName val="GLOSA VENTA SERVICIOS"/>
      <sheetName val="EJEC PRESUPUESTARIA POR MES"/>
      <sheetName val="RESUMEN EJECUSION TRIMESTRAL"/>
      <sheetName val="CB ENERO"/>
      <sheetName val="CB FEBRERO "/>
      <sheetName val="CB MARZO"/>
      <sheetName val="CB ABRIL"/>
      <sheetName val="CB MAYO"/>
      <sheetName val="CB JUNIO"/>
      <sheetName val="CB JULIO"/>
      <sheetName val="CB AGOSTO"/>
      <sheetName val="CB SEPTIEMBRE"/>
      <sheetName val="CB OCTUBRE"/>
      <sheetName val="CB NOVIEMBRE"/>
      <sheetName val="CB DICIEMBRE"/>
      <sheetName val="TRANSITO CHEQUE-TRANSF ENERO"/>
      <sheetName val="TRANSITO CHEQUE-TRANSF FEBRERO"/>
      <sheetName val="TRANSITO CHEQUE-TRANSF MARZO"/>
      <sheetName val="TRANSITO CHEQUE-TRANSF ABRIL"/>
      <sheetName val="TRANSITO CHEQUE-TRANSF MAYO"/>
      <sheetName val="TRANSITO CHEQUE-TRANSF JUNIO"/>
      <sheetName val="TRANSITO CHEQUE-TRANSF JULIO"/>
      <sheetName val="TRANSITO CHEQUE-TRANSF AGOSTO"/>
      <sheetName val="TRANSITO CHEQUE-TRANSF SEPT"/>
      <sheetName val="TRANSITO CHEQUE-TRANSF OCTUBRE"/>
      <sheetName val="TRANSITO CHEQUE-TRANSF NOV"/>
      <sheetName val="TRANSITO CHEQUE-TRANSF DIC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>
        <row r="47">
          <cell r="L47">
            <v>0</v>
          </cell>
        </row>
        <row r="60">
          <cell r="L60">
            <v>0</v>
          </cell>
        </row>
        <row r="67">
          <cell r="L67">
            <v>0</v>
          </cell>
        </row>
        <row r="74">
          <cell r="L74">
            <v>171928.86</v>
          </cell>
        </row>
        <row r="84">
          <cell r="L84">
            <v>586123.46</v>
          </cell>
        </row>
        <row r="102">
          <cell r="L102">
            <v>3079800</v>
          </cell>
        </row>
        <row r="107">
          <cell r="L107">
            <v>0</v>
          </cell>
        </row>
        <row r="112">
          <cell r="L112">
            <v>2325</v>
          </cell>
        </row>
        <row r="144">
          <cell r="L144">
            <v>0</v>
          </cell>
        </row>
        <row r="153">
          <cell r="L153">
            <v>2309125.86</v>
          </cell>
        </row>
        <row r="175">
          <cell r="L175">
            <v>119344.34</v>
          </cell>
        </row>
        <row r="204">
          <cell r="L204">
            <v>167008.9</v>
          </cell>
        </row>
        <row r="209">
          <cell r="L209">
            <v>31970</v>
          </cell>
        </row>
        <row r="221">
          <cell r="L221">
            <v>48675</v>
          </cell>
        </row>
        <row r="228">
          <cell r="L228">
            <v>0</v>
          </cell>
        </row>
        <row r="241">
          <cell r="L241">
            <v>0</v>
          </cell>
        </row>
        <row r="282">
          <cell r="L282">
            <v>224575.3</v>
          </cell>
        </row>
        <row r="299">
          <cell r="L299">
            <v>0</v>
          </cell>
        </row>
        <row r="333">
          <cell r="L333">
            <v>19995</v>
          </cell>
        </row>
        <row r="344">
          <cell r="L344">
            <v>0</v>
          </cell>
        </row>
        <row r="353">
          <cell r="L353">
            <v>0</v>
          </cell>
        </row>
        <row r="362">
          <cell r="L362">
            <v>0</v>
          </cell>
        </row>
        <row r="379">
          <cell r="L379">
            <v>0</v>
          </cell>
        </row>
      </sheetData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PORTADA"/>
      <sheetName val="CHEQUE-TRANSF ENERO"/>
      <sheetName val="CHEQUE-TRANSF FEBRERO"/>
      <sheetName val="CHEQUE-TRANSF MARZO"/>
      <sheetName val="CHEQUE-TRANSF ABRIL"/>
      <sheetName val="CHEQUE-TRANSF MAYO"/>
      <sheetName val="CHEQUE-TRANSF JUNIO"/>
      <sheetName val="CHEQUE-TRANSF JULIO"/>
      <sheetName val="CHEQUE-TRANSF AGOSTO"/>
      <sheetName val="CHEQUE-TRANSF SEPTIEMBRE"/>
      <sheetName val="CHEQUE-TRANSF OCTUBRE"/>
      <sheetName val="CHEQUE-TRANSF NOVIEMBRE"/>
      <sheetName val="CHEQUE-TRANSF DICIEMBRE"/>
      <sheetName val="(VS)LIBRO BANCO ENERO"/>
      <sheetName val="(VS)LIBRO BANCO FEBRERO"/>
      <sheetName val="(VS)LIBRO BANCO MARZO"/>
      <sheetName val="(VS)LIBRO BANCO ABRIL"/>
      <sheetName val="(VS)LIBRO BANCO MAYO"/>
      <sheetName val="(VS)LIBRO BANCO JUNIO"/>
      <sheetName val="(VS)LIBRO BANCO JULIO"/>
      <sheetName val="(VS)LIBRO BANCO AGOSTO"/>
      <sheetName val="(VS)LIBRO BANCO SEPTIEMBRE"/>
      <sheetName val="(VS)LIBRO BANCO OCTUBRE"/>
      <sheetName val="(VS)LIBRO BANCO NOVIEMBRE"/>
      <sheetName val="(VS)LIBRO BANCO DICIEMBRE"/>
      <sheetName val="ORDEN DE COMPRA ENERO"/>
      <sheetName val="ORDEN DE COMPRA FEBRERO "/>
      <sheetName val="ORDEN DE COMPRA MARZO "/>
      <sheetName val="ORDEN DE COMPRA ABRIL"/>
      <sheetName val="ORDEN DE COMPRA MAYO"/>
      <sheetName val="ORDEN DE COMPRA JUNIO"/>
      <sheetName val="ORDEN DE COMPRA JULIO"/>
      <sheetName val="ORDEN DE COMPRA AGOSTO"/>
      <sheetName val="ORDEN DE COMPRA SEPTIEMBRE"/>
      <sheetName val="ORDEN DE COMPRA OCTUBRE"/>
      <sheetName val="ORDEN DE COMPRA NOVIEMBRE"/>
      <sheetName val="ORDEN DE COMPRA DICIEMBRE"/>
      <sheetName val="CUENTA T ENERO"/>
      <sheetName val="CUENTA T FEBRERO"/>
      <sheetName val="CUENTA T MARZO"/>
      <sheetName val="CUENTA T ABRIL"/>
      <sheetName val="CUENTA T MAYO"/>
      <sheetName val="CUENTA T JUNIO"/>
      <sheetName val="CUENTA T JULIO"/>
      <sheetName val="CUENTA T AGOSTO"/>
      <sheetName val="CUENTA T SEPTIEMBRE"/>
      <sheetName val="CUENTA T OCTUBRE"/>
      <sheetName val="CUENTA T NOVIEMBRE"/>
      <sheetName val="CUENTA T DICIEMBRE"/>
      <sheetName val="CONSOLIDADO ENE"/>
      <sheetName val="CONSOLIDADO FEB"/>
      <sheetName val="CONSOLIDADO ENERO"/>
      <sheetName val="CONSOLIDADO MAR"/>
      <sheetName val="CONSOLIDADO ENE-MAR"/>
      <sheetName val="CONSOLIDADO ABR"/>
      <sheetName val="CONSOLIDADO MAY"/>
      <sheetName val="CONSOLIDADO JUN"/>
      <sheetName val="CONSOLIDADO ABR-JUN"/>
      <sheetName val="CONSOLIDADO JUL"/>
      <sheetName val="CONSOLIDADO AGO"/>
      <sheetName val="CONSOLIDADO SEP"/>
      <sheetName val="CONSOLIDADO JUL-SEP"/>
      <sheetName val="CONSOLIDADO OCT"/>
      <sheetName val="CONSOLIDADO NOV"/>
      <sheetName val="CONSOLIDADO DIC"/>
      <sheetName val="CONSOLIDADO OCT-DIC"/>
      <sheetName val="CONSOLIDADO ENE-DIC"/>
      <sheetName val="CONSOLIDADO FEBRERO"/>
      <sheetName val="CONSOLIDADO MARZO"/>
      <sheetName val="PRIMER TRIMESTRE"/>
      <sheetName val="CONSOLIDADO ABRIL"/>
      <sheetName val="CONSOLIDADO MAYO"/>
      <sheetName val="CONSOLIDADO JUNIO"/>
      <sheetName val="SEGUNDO TRIMESTRE "/>
      <sheetName val="CONSOLIDADO JULIO"/>
      <sheetName val="CONSOLIDADO AGOSTO"/>
      <sheetName val="CONSOLIDADO SEPTIEMBRE"/>
      <sheetName val="TERCER TRIMESTRE  "/>
      <sheetName val="CONSOLIDADO OCTUBRE"/>
      <sheetName val="CONSOLIDADO NOVIEMBRE"/>
      <sheetName val="CONSOLIDADO DICIEMBRE"/>
      <sheetName val="CUARTO TRIMESTRE "/>
      <sheetName val="CONSOLIDADO ANUAL"/>
      <sheetName val="INGRESO POR ARS"/>
      <sheetName val="GLOSA VENTA SERVICIOS"/>
      <sheetName val="EJEC PRESUPUESTARIA POR MES"/>
      <sheetName val="RESUMEN EJECUSION TRIMESTRAL"/>
      <sheetName val="CB ENERO"/>
      <sheetName val="CB FEBRERO "/>
      <sheetName val="CB MARZO"/>
      <sheetName val="CB ABRIL"/>
      <sheetName val="CB MAYO"/>
      <sheetName val="CB JUNIO"/>
      <sheetName val="CB JULIO"/>
      <sheetName val="CB AGOSTO"/>
      <sheetName val="CB SEPTIEMBRE"/>
      <sheetName val="CB OCTUBRE"/>
      <sheetName val="CB NOVIEMBRE"/>
      <sheetName val="CB DICIEMBRE"/>
      <sheetName val="TRANSITO CHEQUE-TRANSF ENERO"/>
      <sheetName val="TRANSITO CHEQUE-TRANSF FEBRERO"/>
      <sheetName val="TRANSITO CHEQUE-TRANSF MARZO"/>
      <sheetName val="TRANSITO CHEQUE-TRANSF ABRIL"/>
      <sheetName val="TRANSITO CHEQUE-TRANSF MAYO"/>
      <sheetName val="TRANSITO CHEQUE-TRANSF JUNIO"/>
      <sheetName val="TRANSITO CHEQUE-TRANSF JULIO"/>
      <sheetName val="TRANSITO CHEQUE-TRANSF AGOSTO"/>
      <sheetName val="TRANSITO CHEQUE-TRANSF SEPT"/>
      <sheetName val="TRANSITO CHEQUE-TRANSF OCTUBRE"/>
      <sheetName val="TRANSITO CHEQUE-TRANSF NOV"/>
      <sheetName val="TRANSITO CHEQUE-TRANSF DIC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>
        <row r="67">
          <cell r="L67">
            <v>0</v>
          </cell>
        </row>
        <row r="84">
          <cell r="L84">
            <v>1435105.47</v>
          </cell>
        </row>
        <row r="102">
          <cell r="L102">
            <v>0</v>
          </cell>
        </row>
        <row r="107">
          <cell r="L107">
            <v>0</v>
          </cell>
        </row>
        <row r="112">
          <cell r="L112">
            <v>0</v>
          </cell>
        </row>
        <row r="121">
          <cell r="L121">
            <v>295956.84999999998</v>
          </cell>
        </row>
        <row r="144">
          <cell r="L144">
            <v>0</v>
          </cell>
        </row>
        <row r="153">
          <cell r="L153">
            <v>10796.53</v>
          </cell>
        </row>
        <row r="175">
          <cell r="L175">
            <v>121855.19</v>
          </cell>
        </row>
        <row r="204">
          <cell r="L204">
            <v>135267</v>
          </cell>
        </row>
        <row r="209">
          <cell r="L209">
            <v>0</v>
          </cell>
        </row>
        <row r="221">
          <cell r="L221">
            <v>955682</v>
          </cell>
        </row>
        <row r="228">
          <cell r="L228">
            <v>0</v>
          </cell>
        </row>
        <row r="241">
          <cell r="L241">
            <v>6598.8</v>
          </cell>
        </row>
        <row r="246">
          <cell r="L246">
            <v>0</v>
          </cell>
        </row>
        <row r="257">
          <cell r="L257">
            <v>0</v>
          </cell>
        </row>
        <row r="282">
          <cell r="L282">
            <v>161082.20000000001</v>
          </cell>
        </row>
        <row r="299">
          <cell r="L299">
            <v>0</v>
          </cell>
        </row>
        <row r="304">
          <cell r="L304">
            <v>2506690.9799999995</v>
          </cell>
        </row>
        <row r="333">
          <cell r="L333">
            <v>203400</v>
          </cell>
        </row>
        <row r="344">
          <cell r="L344">
            <v>0</v>
          </cell>
        </row>
        <row r="353">
          <cell r="L353">
            <v>0</v>
          </cell>
        </row>
        <row r="362">
          <cell r="L362">
            <v>0</v>
          </cell>
        </row>
        <row r="379">
          <cell r="L379">
            <v>0</v>
          </cell>
        </row>
      </sheetData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34F55E-8329-4051-A10C-5D27A95CDACC}">
  <dimension ref="C3:S92"/>
  <sheetViews>
    <sheetView tabSelected="1" topLeftCell="A5" workbookViewId="0">
      <selection activeCell="E16" sqref="E16"/>
    </sheetView>
  </sheetViews>
  <sheetFormatPr baseColWidth="10" defaultColWidth="11.42578125" defaultRowHeight="15" x14ac:dyDescent="0.25"/>
  <cols>
    <col min="1" max="1" width="0.28515625" customWidth="1"/>
    <col min="2" max="2" width="0.140625" customWidth="1"/>
    <col min="3" max="3" width="111.7109375" customWidth="1"/>
    <col min="4" max="4" width="21.140625" customWidth="1"/>
    <col min="5" max="5" width="14.85546875" customWidth="1"/>
    <col min="6" max="6" width="16.7109375" customWidth="1"/>
    <col min="7" max="7" width="19.140625" customWidth="1"/>
    <col min="8" max="8" width="22" customWidth="1"/>
    <col min="9" max="9" width="20.5703125" customWidth="1"/>
    <col min="10" max="10" width="25" customWidth="1"/>
    <col min="11" max="11" width="22.5703125" customWidth="1"/>
    <col min="12" max="12" width="19.28515625" customWidth="1"/>
    <col min="13" max="13" width="17.85546875" customWidth="1"/>
    <col min="14" max="14" width="14" customWidth="1"/>
    <col min="16" max="16" width="14" customWidth="1"/>
    <col min="17" max="17" width="16.140625" customWidth="1"/>
  </cols>
  <sheetData>
    <row r="3" spans="3:19" ht="28.5" customHeight="1" x14ac:dyDescent="0.25">
      <c r="C3" s="1" t="s">
        <v>0</v>
      </c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</row>
    <row r="4" spans="3:19" ht="21" customHeight="1" x14ac:dyDescent="0.25">
      <c r="C4" s="3" t="s">
        <v>1</v>
      </c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</row>
    <row r="5" spans="3:19" ht="15.75" x14ac:dyDescent="0.25">
      <c r="C5" s="5" t="s">
        <v>2</v>
      </c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</row>
    <row r="6" spans="3:19" ht="15.75" customHeight="1" x14ac:dyDescent="0.25">
      <c r="C6" s="7" t="s">
        <v>3</v>
      </c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</row>
    <row r="7" spans="3:19" ht="15.75" customHeight="1" x14ac:dyDescent="0.25">
      <c r="C7" s="8" t="s">
        <v>4</v>
      </c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</row>
    <row r="9" spans="3:19" ht="25.5" customHeight="1" x14ac:dyDescent="0.25">
      <c r="C9" s="9" t="s">
        <v>5</v>
      </c>
      <c r="D9" s="10" t="s">
        <v>6</v>
      </c>
      <c r="E9" s="10" t="s">
        <v>7</v>
      </c>
      <c r="F9" s="11" t="s">
        <v>8</v>
      </c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3"/>
    </row>
    <row r="10" spans="3:19" x14ac:dyDescent="0.25">
      <c r="C10" s="9"/>
      <c r="D10" s="14"/>
      <c r="E10" s="14"/>
      <c r="F10" s="15" t="s">
        <v>9</v>
      </c>
      <c r="G10" s="15" t="s">
        <v>10</v>
      </c>
      <c r="H10" s="15" t="s">
        <v>11</v>
      </c>
      <c r="I10" s="15" t="s">
        <v>12</v>
      </c>
      <c r="J10" s="16" t="s">
        <v>13</v>
      </c>
      <c r="K10" s="15" t="s">
        <v>14</v>
      </c>
      <c r="L10" s="16" t="s">
        <v>15</v>
      </c>
      <c r="M10" s="15" t="s">
        <v>16</v>
      </c>
      <c r="N10" s="15" t="s">
        <v>17</v>
      </c>
      <c r="O10" s="15" t="s">
        <v>18</v>
      </c>
      <c r="P10" s="15" t="s">
        <v>19</v>
      </c>
      <c r="Q10" s="16" t="s">
        <v>20</v>
      </c>
      <c r="R10" s="15" t="s">
        <v>21</v>
      </c>
    </row>
    <row r="11" spans="3:19" x14ac:dyDescent="0.25">
      <c r="C11" s="17" t="s">
        <v>22</v>
      </c>
      <c r="D11" s="18">
        <f>D12+D18+D28+D54+D64</f>
        <v>174395760.12</v>
      </c>
      <c r="E11" s="18"/>
      <c r="F11" s="18">
        <f>F12+F18+F28</f>
        <v>4843125.05</v>
      </c>
      <c r="G11" s="18">
        <f t="shared" ref="G11:M11" si="0">G12+G18+G28+G54</f>
        <v>8146988.3300000001</v>
      </c>
      <c r="H11" s="18">
        <f t="shared" si="0"/>
        <v>12747659.75</v>
      </c>
      <c r="I11" s="18">
        <f t="shared" si="0"/>
        <v>14160818.77</v>
      </c>
      <c r="J11" s="18">
        <f t="shared" si="0"/>
        <v>16606624.520000001</v>
      </c>
      <c r="K11" s="18">
        <f t="shared" si="0"/>
        <v>12059638.77</v>
      </c>
      <c r="L11" s="18">
        <f t="shared" si="0"/>
        <v>12333489.419999998</v>
      </c>
      <c r="M11" s="18">
        <f t="shared" si="0"/>
        <v>7440760.2599999998</v>
      </c>
      <c r="N11" s="18"/>
      <c r="O11" s="18"/>
      <c r="P11" s="18"/>
      <c r="Q11" s="18"/>
      <c r="R11" s="18"/>
    </row>
    <row r="12" spans="3:19" x14ac:dyDescent="0.25">
      <c r="C12" s="19" t="s">
        <v>23</v>
      </c>
      <c r="D12" s="20">
        <f>D13+D14+D15+D16+D17</f>
        <v>39404996</v>
      </c>
      <c r="E12" s="20"/>
      <c r="F12" s="21">
        <f t="shared" ref="F12:M12" si="1">F13+F14+F15+F16+F17</f>
        <v>1989856.2</v>
      </c>
      <c r="G12" s="21">
        <f t="shared" si="1"/>
        <v>2623995.8000000003</v>
      </c>
      <c r="H12" s="21">
        <f t="shared" si="1"/>
        <v>2442128.61</v>
      </c>
      <c r="I12" s="20">
        <f t="shared" si="1"/>
        <v>8328383.75</v>
      </c>
      <c r="J12" s="20">
        <f t="shared" si="1"/>
        <v>4526606.6000000006</v>
      </c>
      <c r="K12" s="20">
        <f t="shared" si="1"/>
        <v>482254.89999999997</v>
      </c>
      <c r="L12" s="20">
        <f t="shared" si="1"/>
        <v>4072839.58</v>
      </c>
      <c r="M12" s="20">
        <f t="shared" si="1"/>
        <v>2416659.0300000003</v>
      </c>
    </row>
    <row r="13" spans="3:19" x14ac:dyDescent="0.25">
      <c r="C13" s="22" t="s">
        <v>24</v>
      </c>
      <c r="D13" s="23">
        <v>24828196</v>
      </c>
      <c r="E13" s="23"/>
      <c r="F13" s="24">
        <v>1903980</v>
      </c>
      <c r="G13" s="24">
        <v>2510619.6</v>
      </c>
      <c r="H13" s="24">
        <v>2349011.5099999998</v>
      </c>
      <c r="I13" s="23">
        <v>91050</v>
      </c>
      <c r="J13" s="23">
        <f>+'[1]CONSOLIDADO MAYO'!$L$23</f>
        <v>4353653.78</v>
      </c>
      <c r="K13" s="23">
        <v>310326.03999999998</v>
      </c>
      <c r="L13" s="23">
        <f>+'[2]CONSOLIDADO JULIO'!$L$23</f>
        <v>3899566.6</v>
      </c>
      <c r="M13" s="23">
        <f>+'[3]CONSOLIDADO AGOSTO'!$L$23</f>
        <v>2211517.31</v>
      </c>
    </row>
    <row r="14" spans="3:19" x14ac:dyDescent="0.25">
      <c r="C14" s="22" t="s">
        <v>25</v>
      </c>
      <c r="D14" s="23">
        <v>13000000</v>
      </c>
      <c r="E14" s="23"/>
      <c r="G14" s="25">
        <v>27500</v>
      </c>
      <c r="H14" s="24">
        <f>+'[4]CONSOLIDADO MARZO'!$L$47</f>
        <v>0</v>
      </c>
      <c r="I14" s="23">
        <v>8153500.6500000004</v>
      </c>
      <c r="J14" s="23">
        <f>+'[1]CONSOLIDADO MAYO'!$L$47</f>
        <v>0</v>
      </c>
      <c r="K14" s="23">
        <f>+'[5]CONSOLIDADO JUNIO'!$L$47</f>
        <v>0</v>
      </c>
      <c r="L14" s="23">
        <f>+'[2]CONSOLIDADO JULIO'!$L$47</f>
        <v>0</v>
      </c>
      <c r="M14" s="23">
        <f>+'[3]CONSOLIDADO AGOSTO'!$L$47</f>
        <v>0</v>
      </c>
    </row>
    <row r="15" spans="3:19" x14ac:dyDescent="0.25">
      <c r="C15" s="22" t="s">
        <v>26</v>
      </c>
      <c r="D15" s="23"/>
      <c r="E15" s="23"/>
      <c r="H15" s="24">
        <f>+'[4]CONSOLIDADO MARZO'!$L$60</f>
        <v>0</v>
      </c>
      <c r="I15" s="23">
        <f>+'[6]CONSOLIDADO ABRIL'!$L$67</f>
        <v>0</v>
      </c>
      <c r="J15" s="23">
        <f>+'[1]CONSOLIDADO MAYO'!$L$60</f>
        <v>0</v>
      </c>
      <c r="K15" s="23">
        <f>+'[5]CONSOLIDADO JUNIO'!$L$60</f>
        <v>0</v>
      </c>
      <c r="L15" s="23">
        <f>+'[2]CONSOLIDADO JULIO'!$L$60</f>
        <v>0</v>
      </c>
      <c r="M15" s="23">
        <f>+'[3]CONSOLIDADO AGOSTO'!$L$60</f>
        <v>0</v>
      </c>
      <c r="S15" s="26"/>
    </row>
    <row r="16" spans="3:19" x14ac:dyDescent="0.25">
      <c r="C16" s="22" t="s">
        <v>27</v>
      </c>
      <c r="D16" s="23"/>
      <c r="E16" s="23"/>
      <c r="H16" s="24">
        <f>+'[4]CONSOLIDADO MARZO'!$L$67</f>
        <v>0</v>
      </c>
      <c r="I16" s="23"/>
      <c r="J16" s="23">
        <f>+'[1]CONSOLIDADO MAYO'!$L$67</f>
        <v>0</v>
      </c>
      <c r="K16" s="23">
        <f>+'[5]CONSOLIDADO JUNIO'!$L$67</f>
        <v>0</v>
      </c>
      <c r="L16" s="23">
        <f>+'[2]CONSOLIDADO JULIO'!$L$67</f>
        <v>0</v>
      </c>
      <c r="M16" s="23">
        <f>+'[3]CONSOLIDADO AGOSTO'!$L$67</f>
        <v>0</v>
      </c>
    </row>
    <row r="17" spans="3:13" x14ac:dyDescent="0.25">
      <c r="C17" s="22" t="s">
        <v>28</v>
      </c>
      <c r="D17" s="23">
        <v>1576800</v>
      </c>
      <c r="E17" s="23"/>
      <c r="F17">
        <v>85876.2</v>
      </c>
      <c r="G17" s="24">
        <v>85876.2</v>
      </c>
      <c r="H17" s="24">
        <v>93117.1</v>
      </c>
      <c r="I17" s="23">
        <v>83833.100000000006</v>
      </c>
      <c r="J17" s="23">
        <f>+'[1]CONSOLIDADO MAYO'!$L$74</f>
        <v>172952.82</v>
      </c>
      <c r="K17" s="23">
        <f>+'[5]CONSOLIDADO JUNIO'!$L$74</f>
        <v>171928.86</v>
      </c>
      <c r="L17" s="23">
        <f>+'[2]CONSOLIDADO JULIO'!$L$74</f>
        <v>173272.98</v>
      </c>
      <c r="M17" s="23">
        <f>+'[3]CONSOLIDADO AGOSTO'!$L$74</f>
        <v>205141.72</v>
      </c>
    </row>
    <row r="18" spans="3:13" x14ac:dyDescent="0.25">
      <c r="C18" s="19" t="s">
        <v>29</v>
      </c>
      <c r="D18" s="20">
        <f>D19+D20+D21+D22+D23+D24+D25+D26+D27</f>
        <v>24615684.799999997</v>
      </c>
      <c r="E18" s="20"/>
      <c r="F18" s="21">
        <f t="shared" ref="F18:M18" si="2">F19+F20+F21+F22+F23+F24+F25+F26+F27</f>
        <v>2379795.5</v>
      </c>
      <c r="G18" s="21">
        <f t="shared" si="2"/>
        <v>1427426.21</v>
      </c>
      <c r="H18" s="21">
        <f t="shared" si="2"/>
        <v>2719379.55</v>
      </c>
      <c r="I18" s="20">
        <f t="shared" si="2"/>
        <v>1998981.0399999998</v>
      </c>
      <c r="J18" s="20">
        <f t="shared" si="2"/>
        <v>6301034.8799999999</v>
      </c>
      <c r="K18" s="20">
        <f t="shared" si="2"/>
        <v>6741498.4100000001</v>
      </c>
      <c r="L18" s="20">
        <f t="shared" si="2"/>
        <v>7089916.9699999988</v>
      </c>
      <c r="M18" s="20">
        <f t="shared" si="2"/>
        <v>2516992.3299999996</v>
      </c>
    </row>
    <row r="19" spans="3:13" x14ac:dyDescent="0.25">
      <c r="C19" s="22" t="s">
        <v>30</v>
      </c>
      <c r="D19" s="23">
        <v>6569081.0099999998</v>
      </c>
      <c r="E19" s="23"/>
      <c r="F19" s="24">
        <v>1334869.28</v>
      </c>
      <c r="G19" s="24">
        <v>226949.6</v>
      </c>
      <c r="H19" s="24">
        <f>+'[4]CONSOLIDADO MARZO'!$L$84</f>
        <v>133322.87</v>
      </c>
      <c r="I19" s="23">
        <f>+'[6]CONSOLIDADO ABRIL'!$L$84</f>
        <v>1435105.47</v>
      </c>
      <c r="J19" s="23">
        <f>+'[1]CONSOLIDADO MAYO'!$L$84</f>
        <v>576327.16</v>
      </c>
      <c r="K19" s="23">
        <f>+'[5]CONSOLIDADO JUNIO'!$L$84</f>
        <v>586123.46</v>
      </c>
      <c r="L19" s="23">
        <f>+'[2]CONSOLIDADO JULIO'!$L$84</f>
        <v>0</v>
      </c>
      <c r="M19" s="23">
        <f>+'[3]CONSOLIDADO AGOSTO'!$L$84</f>
        <v>563390.61</v>
      </c>
    </row>
    <row r="20" spans="3:13" x14ac:dyDescent="0.25">
      <c r="C20" s="22" t="s">
        <v>31</v>
      </c>
      <c r="D20" s="23">
        <v>924755</v>
      </c>
      <c r="E20" s="23"/>
      <c r="G20" s="24"/>
      <c r="H20" s="24">
        <f>+'[4]CONSOLIDADO MARZO'!$L$102</f>
        <v>1550254.5</v>
      </c>
      <c r="I20" s="23">
        <f>+'[6]CONSOLIDADO ABRIL'!$L$102</f>
        <v>0</v>
      </c>
      <c r="J20" s="23">
        <f>+'[1]CONSOLIDADO MAYO'!$L$102</f>
        <v>0</v>
      </c>
      <c r="K20" s="23">
        <f>+'[5]CONSOLIDADO JUNIO'!$L$102</f>
        <v>3079800</v>
      </c>
      <c r="L20" s="23">
        <f>+'[2]CONSOLIDADO JULIO'!$L$102</f>
        <v>0</v>
      </c>
      <c r="M20" s="23">
        <f>+'[3]CONSOLIDADO AGOSTO'!$L$102</f>
        <v>0</v>
      </c>
    </row>
    <row r="21" spans="3:13" ht="18.75" x14ac:dyDescent="0.25">
      <c r="C21" s="22" t="s">
        <v>32</v>
      </c>
      <c r="D21" s="23">
        <v>540500</v>
      </c>
      <c r="E21" s="23"/>
      <c r="H21" s="27">
        <f>+'[4]CONSOLIDADO MARZO'!$L$107</f>
        <v>0</v>
      </c>
      <c r="I21" s="23">
        <f>+'[6]CONSOLIDADO ABRIL'!$L$107</f>
        <v>0</v>
      </c>
      <c r="J21" s="23">
        <f>+'[1]CONSOLIDADO MAYO'!$L$107</f>
        <v>0</v>
      </c>
      <c r="K21" s="23">
        <f>+'[5]CONSOLIDADO JUNIO'!$L$107</f>
        <v>0</v>
      </c>
      <c r="L21" s="23">
        <f>+'[2]CONSOLIDADO JULIO'!$L$107</f>
        <v>0</v>
      </c>
      <c r="M21" s="23">
        <f>+'[3]CONSOLIDADO AGOSTO'!$L$107</f>
        <v>0</v>
      </c>
    </row>
    <row r="22" spans="3:13" ht="18.75" x14ac:dyDescent="0.25">
      <c r="C22" s="22" t="s">
        <v>33</v>
      </c>
      <c r="D22" s="23">
        <v>650000</v>
      </c>
      <c r="E22" s="23"/>
      <c r="H22" s="27">
        <f>+'[4]CONSOLIDADO MARZO'!$L$112</f>
        <v>0</v>
      </c>
      <c r="I22" s="23">
        <f>+'[6]CONSOLIDADO ABRIL'!$L$112</f>
        <v>0</v>
      </c>
      <c r="J22" s="23">
        <f>+'[1]CONSOLIDADO MAYO'!$L$112</f>
        <v>7230</v>
      </c>
      <c r="K22" s="23">
        <f>+'[5]CONSOLIDADO JUNIO'!$L$112</f>
        <v>2325</v>
      </c>
      <c r="L22" s="23">
        <f>+'[2]CONSOLIDADO JULIO'!$L$112</f>
        <v>14000</v>
      </c>
      <c r="M22" s="23">
        <f>+'[3]CONSOLIDADO AGOSTO'!$L$112</f>
        <v>57750</v>
      </c>
    </row>
    <row r="23" spans="3:13" x14ac:dyDescent="0.25">
      <c r="C23" s="22" t="s">
        <v>34</v>
      </c>
      <c r="D23" s="23">
        <v>3381026.35</v>
      </c>
      <c r="E23" s="23"/>
      <c r="F23" s="24">
        <v>63602</v>
      </c>
      <c r="G23" s="24">
        <v>234490.85</v>
      </c>
      <c r="H23" s="24">
        <v>344853.85</v>
      </c>
      <c r="I23" s="23">
        <f>+'[6]CONSOLIDADO ABRIL'!$L$121</f>
        <v>295956.84999999998</v>
      </c>
      <c r="J23" s="23">
        <f>+'[1]CONSOLIDADO MAYO'!$L$121</f>
        <v>1359137.85</v>
      </c>
      <c r="K23" s="28">
        <v>477770.85</v>
      </c>
      <c r="L23" s="23">
        <f>+'[2]CONSOLIDADO JULIO'!$L$121</f>
        <v>297897.05</v>
      </c>
      <c r="M23" s="23">
        <f>+'[3]CONSOLIDADO AGOSTO'!$L$121</f>
        <v>467120.85</v>
      </c>
    </row>
    <row r="24" spans="3:13" x14ac:dyDescent="0.25">
      <c r="C24" s="22" t="s">
        <v>35</v>
      </c>
      <c r="D24" s="23"/>
      <c r="E24" s="23"/>
      <c r="H24" s="24">
        <f>+'[4]CONSOLIDADO MARZO'!$L$144</f>
        <v>0</v>
      </c>
      <c r="I24" s="23">
        <f>+'[6]CONSOLIDADO ABRIL'!$L$144</f>
        <v>0</v>
      </c>
      <c r="J24" s="23">
        <f>+'[1]CONSOLIDADO MAYO'!$L$144</f>
        <v>0</v>
      </c>
      <c r="K24" s="23">
        <f>+'[5]CONSOLIDADO JUNIO'!$L$144</f>
        <v>0</v>
      </c>
      <c r="L24" s="23">
        <f>+'[2]CONSOLIDADO JULIO'!$L$144</f>
        <v>0</v>
      </c>
      <c r="M24" s="23">
        <f>+'[3]CONSOLIDADO AGOSTO'!$L$144</f>
        <v>0</v>
      </c>
    </row>
    <row r="25" spans="3:13" x14ac:dyDescent="0.25">
      <c r="C25" s="22" t="s">
        <v>36</v>
      </c>
      <c r="D25" s="23">
        <v>2750000</v>
      </c>
      <c r="E25" s="23"/>
      <c r="F25" s="29">
        <v>617475</v>
      </c>
      <c r="G25" s="24">
        <v>327360</v>
      </c>
      <c r="H25" s="24">
        <v>432177.24</v>
      </c>
      <c r="I25" s="23">
        <f>+'[6]CONSOLIDADO ABRIL'!$L$153</f>
        <v>10796.53</v>
      </c>
      <c r="J25" s="23">
        <f>+'[1]CONSOLIDADO MAYO'!$L$153</f>
        <v>4035658.49</v>
      </c>
      <c r="K25" s="23">
        <f>+'[5]CONSOLIDADO JUNIO'!$L$153</f>
        <v>2309125.86</v>
      </c>
      <c r="L25" s="23">
        <f>+'[2]CONSOLIDADO JULIO'!$L$153</f>
        <v>6420531.6499999994</v>
      </c>
      <c r="M25" s="23">
        <f>+'[3]CONSOLIDADO AGOSTO'!$L$153</f>
        <v>523618.86</v>
      </c>
    </row>
    <row r="26" spans="3:13" x14ac:dyDescent="0.25">
      <c r="C26" s="22" t="s">
        <v>37</v>
      </c>
      <c r="D26" s="23">
        <v>9800322.4399999995</v>
      </c>
      <c r="E26" s="23"/>
      <c r="F26" s="24">
        <v>29532.51</v>
      </c>
      <c r="G26">
        <v>130028.94</v>
      </c>
      <c r="H26" s="24">
        <f>+'[4]CONSOLIDADO MARZO'!$L$175</f>
        <v>111997.09</v>
      </c>
      <c r="I26" s="23">
        <f>+'[6]CONSOLIDADO ABRIL'!$L$175</f>
        <v>121855.19</v>
      </c>
      <c r="J26" s="23">
        <f>+'[1]CONSOLIDADO MAYO'!$L$175</f>
        <v>87203.38</v>
      </c>
      <c r="K26" s="23">
        <f>+'[5]CONSOLIDADO JUNIO'!$L$175</f>
        <v>119344.34</v>
      </c>
      <c r="L26" s="23">
        <f>+'[2]CONSOLIDADO JULIO'!$L$175</f>
        <v>124202.27</v>
      </c>
      <c r="M26" s="23">
        <f>+'[3]CONSOLIDADO AGOSTO'!$L$175</f>
        <v>843339</v>
      </c>
    </row>
    <row r="27" spans="3:13" x14ac:dyDescent="0.25">
      <c r="C27" s="22" t="s">
        <v>38</v>
      </c>
      <c r="D27" s="23"/>
      <c r="E27" s="23"/>
      <c r="F27" s="24">
        <v>334316.71000000002</v>
      </c>
      <c r="G27" s="24">
        <v>508596.82</v>
      </c>
      <c r="H27" s="24">
        <f>+'[4]CONSOLIDADO MARZO'!$L$204</f>
        <v>146774</v>
      </c>
      <c r="I27" s="23">
        <f>+'[6]CONSOLIDADO ABRIL'!$L$204</f>
        <v>135267</v>
      </c>
      <c r="J27" s="23">
        <f>+'[1]CONSOLIDADO MAYO'!$L$204</f>
        <v>235478</v>
      </c>
      <c r="K27" s="23">
        <f>+'[5]CONSOLIDADO JUNIO'!$L$204</f>
        <v>167008.9</v>
      </c>
      <c r="L27" s="23">
        <f>+'[2]CONSOLIDADO JULIO'!$L$204</f>
        <v>233286</v>
      </c>
      <c r="M27" s="23">
        <f>+'[3]CONSOLIDADO AGOSTO'!$L$204</f>
        <v>61773.01</v>
      </c>
    </row>
    <row r="28" spans="3:13" x14ac:dyDescent="0.25">
      <c r="C28" s="19" t="s">
        <v>39</v>
      </c>
      <c r="D28" s="20">
        <f>D29+D30+D31+D32+D33+D34+D35+D36+D37</f>
        <v>47149745</v>
      </c>
      <c r="E28" s="20"/>
      <c r="F28" s="21">
        <f t="shared" ref="F28:M28" si="3">F29+F30+F31+F32+F33+F34+F35+F36+F37</f>
        <v>473473.35</v>
      </c>
      <c r="G28" s="21">
        <f t="shared" si="3"/>
        <v>4079376.3200000003</v>
      </c>
      <c r="H28" s="21">
        <f t="shared" si="3"/>
        <v>7309849.5899999999</v>
      </c>
      <c r="I28" s="21">
        <f t="shared" si="3"/>
        <v>3630053.9799999995</v>
      </c>
      <c r="J28" s="21">
        <f t="shared" si="3"/>
        <v>3189083.05</v>
      </c>
      <c r="K28" s="21">
        <f t="shared" si="3"/>
        <v>4815890.46</v>
      </c>
      <c r="L28" s="21">
        <f t="shared" si="3"/>
        <v>1170732.8699999999</v>
      </c>
      <c r="M28" s="21">
        <f t="shared" si="3"/>
        <v>2507108.9000000004</v>
      </c>
    </row>
    <row r="29" spans="3:13" ht="18.75" x14ac:dyDescent="0.25">
      <c r="C29" s="22" t="s">
        <v>40</v>
      </c>
      <c r="D29" s="23">
        <v>2845000</v>
      </c>
      <c r="E29" s="23"/>
      <c r="F29" s="24">
        <v>13431.64</v>
      </c>
      <c r="G29" s="24">
        <v>49165.71</v>
      </c>
      <c r="H29" s="24">
        <f>+'[4]CONSOLIDADO MARZO'!$L$209</f>
        <v>248499.91</v>
      </c>
      <c r="I29" s="23">
        <f>+'[6]CONSOLIDADO ABRIL'!$L$209</f>
        <v>0</v>
      </c>
      <c r="J29" s="27">
        <f>+'[1]CONSOLIDADO MAYO'!$L$209</f>
        <v>0</v>
      </c>
      <c r="K29" s="23">
        <f>+'[5]CONSOLIDADO JUNIO'!$L$209</f>
        <v>31970</v>
      </c>
      <c r="L29" s="23">
        <f>+'[2]CONSOLIDADO JULIO'!$L$209</f>
        <v>14580</v>
      </c>
      <c r="M29" s="23">
        <f>+'[3]CONSOLIDADO AGOSTO'!$L$209</f>
        <v>0</v>
      </c>
    </row>
    <row r="30" spans="3:13" ht="18.75" x14ac:dyDescent="0.25">
      <c r="C30" s="22" t="s">
        <v>41</v>
      </c>
      <c r="D30" s="23">
        <v>1115000</v>
      </c>
      <c r="E30" s="23"/>
      <c r="H30" s="24">
        <f>+'[4]CONSOLIDADO MARZO'!$L$221</f>
        <v>858847.66</v>
      </c>
      <c r="I30" s="23">
        <f>+'[6]CONSOLIDADO ABRIL'!$L$221</f>
        <v>955682</v>
      </c>
      <c r="J30" s="27">
        <f>+'[1]CONSOLIDADO MAYO'!$L$221</f>
        <v>0</v>
      </c>
      <c r="K30" s="23">
        <f>+'[5]CONSOLIDADO JUNIO'!$L$221</f>
        <v>48675</v>
      </c>
      <c r="L30" s="23">
        <f>+'[2]CONSOLIDADO JULIO'!$L$221</f>
        <v>0</v>
      </c>
      <c r="M30" s="23">
        <f>+'[3]CONSOLIDADO AGOSTO'!$L$221</f>
        <v>0</v>
      </c>
    </row>
    <row r="31" spans="3:13" ht="18.75" x14ac:dyDescent="0.25">
      <c r="C31" s="22" t="s">
        <v>42</v>
      </c>
      <c r="D31" s="23">
        <v>10705015</v>
      </c>
      <c r="E31" s="23"/>
      <c r="G31" s="24">
        <v>17110</v>
      </c>
      <c r="H31" s="24">
        <f>+'[4]CONSOLIDADO MARZO'!$L$228</f>
        <v>318600</v>
      </c>
      <c r="I31" s="23">
        <f>+'[6]CONSOLIDADO ABRIL'!$L$228</f>
        <v>0</v>
      </c>
      <c r="J31" s="27">
        <f>+'[1]CONSOLIDADO MAYO'!$L$228</f>
        <v>0</v>
      </c>
      <c r="K31" s="23">
        <f>+'[5]CONSOLIDADO JUNIO'!$L$228</f>
        <v>0</v>
      </c>
      <c r="L31" s="23">
        <f>+'[2]CONSOLIDADO JULIO'!$L$228</f>
        <v>33925</v>
      </c>
      <c r="M31" s="23">
        <f>+'[3]CONSOLIDADO AGOSTO'!$L$228</f>
        <v>0</v>
      </c>
    </row>
    <row r="32" spans="3:13" x14ac:dyDescent="0.25">
      <c r="C32" s="22" t="s">
        <v>43</v>
      </c>
      <c r="D32" s="23"/>
      <c r="E32" s="23"/>
      <c r="G32" s="24">
        <v>1006920</v>
      </c>
      <c r="H32" s="24">
        <f>+'[4]CONSOLIDADO MARZO'!$L$241</f>
        <v>5865.6</v>
      </c>
      <c r="I32" s="23">
        <f>+'[6]CONSOLIDADO ABRIL'!$L$241</f>
        <v>6598.8</v>
      </c>
      <c r="J32" s="23">
        <f>+'[1]CONSOLIDADO MAYO'!$L$241</f>
        <v>267825.65999999997</v>
      </c>
      <c r="K32" s="23">
        <f>+'[5]CONSOLIDADO JUNIO'!$L$241</f>
        <v>0</v>
      </c>
      <c r="L32" s="23">
        <f>+'[2]CONSOLIDADO JULIO'!$L$241</f>
        <v>35617.949999999997</v>
      </c>
      <c r="M32" s="23">
        <f>+'[3]CONSOLIDADO AGOSTO'!$L$241</f>
        <v>7123.59</v>
      </c>
    </row>
    <row r="33" spans="3:13" x14ac:dyDescent="0.25">
      <c r="C33" s="22" t="s">
        <v>44</v>
      </c>
      <c r="D33" s="23">
        <v>1130050</v>
      </c>
      <c r="E33" s="23"/>
      <c r="F33" s="24">
        <v>19300</v>
      </c>
      <c r="G33" s="24">
        <v>5397.32</v>
      </c>
      <c r="H33" s="24">
        <f>+'[4]CONSOLIDADO MARZO'!$L$246</f>
        <v>160056.03</v>
      </c>
      <c r="I33" s="23">
        <f>+'[6]CONSOLIDADO ABRIL'!$L$246</f>
        <v>0</v>
      </c>
      <c r="J33" s="23">
        <f>+'[1]CONSOLIDADO MAYO'!$L$246</f>
        <v>0</v>
      </c>
      <c r="K33" s="23">
        <v>220174.19</v>
      </c>
      <c r="L33" s="23">
        <f>+'[2]CONSOLIDADO JULIO'!$L$246</f>
        <v>0</v>
      </c>
      <c r="M33" s="23">
        <f>+'[3]CONSOLIDADO AGOSTO'!$L$246</f>
        <v>172453</v>
      </c>
    </row>
    <row r="34" spans="3:13" x14ac:dyDescent="0.25">
      <c r="C34" s="22" t="s">
        <v>45</v>
      </c>
      <c r="D34" s="23">
        <v>759230</v>
      </c>
      <c r="E34" s="23"/>
      <c r="G34" s="24">
        <v>48355.5</v>
      </c>
      <c r="H34" s="24">
        <f>+'[4]CONSOLIDADO MARZO'!$L$257</f>
        <v>133885.04999999999</v>
      </c>
      <c r="I34" s="23">
        <f>+'[6]CONSOLIDADO ABRIL'!$L$257</f>
        <v>0</v>
      </c>
      <c r="J34" s="23">
        <f>+'[1]CONSOLIDADO MAYO'!$L$257</f>
        <v>305899.96999999997</v>
      </c>
      <c r="K34" s="23">
        <v>631300</v>
      </c>
      <c r="L34" s="23">
        <f>+'[2]CONSOLIDADO JULIO'!$L$257</f>
        <v>0</v>
      </c>
      <c r="M34" s="23">
        <f>+'[3]CONSOLIDADO AGOSTO'!$L$257</f>
        <v>164223.5</v>
      </c>
    </row>
    <row r="35" spans="3:13" x14ac:dyDescent="0.25">
      <c r="C35" s="22" t="s">
        <v>46</v>
      </c>
      <c r="D35" s="23">
        <v>15295450</v>
      </c>
      <c r="E35" s="23"/>
      <c r="F35" s="24">
        <v>227898.8</v>
      </c>
      <c r="G35" s="24">
        <v>174501.6</v>
      </c>
      <c r="H35" s="24">
        <f>+'[4]CONSOLIDADO MARZO'!$L$282</f>
        <v>1112628.58</v>
      </c>
      <c r="I35" s="23">
        <f>+'[6]CONSOLIDADO ABRIL'!$L$282</f>
        <v>161082.20000000001</v>
      </c>
      <c r="J35" s="23">
        <f>+'[1]CONSOLIDADO MAYO'!$L$282</f>
        <v>149682.20000000001</v>
      </c>
      <c r="K35" s="23">
        <f>+'[5]CONSOLIDADO JUNIO'!$L$282</f>
        <v>224575.3</v>
      </c>
      <c r="L35" s="23">
        <f>+'[2]CONSOLIDADO JULIO'!$L$282</f>
        <v>0</v>
      </c>
      <c r="M35" s="23">
        <f>+'[3]CONSOLIDADO AGOSTO'!$L$282</f>
        <v>460290.30000000005</v>
      </c>
    </row>
    <row r="36" spans="3:13" x14ac:dyDescent="0.25">
      <c r="C36" s="22" t="s">
        <v>47</v>
      </c>
      <c r="D36" s="23"/>
      <c r="E36" s="23"/>
      <c r="H36" s="24">
        <f>+'[4]CONSOLIDADO MARZO'!$L$299</f>
        <v>0</v>
      </c>
      <c r="I36" s="23">
        <f>+'[6]CONSOLIDADO ABRIL'!$L$299</f>
        <v>0</v>
      </c>
      <c r="J36" s="23">
        <f>+'[1]CONSOLIDADO MAYO'!$L$299</f>
        <v>0</v>
      </c>
      <c r="K36" s="23">
        <f>+'[5]CONSOLIDADO JUNIO'!$L$299</f>
        <v>0</v>
      </c>
      <c r="L36" s="23">
        <f>+'[2]CONSOLIDADO JULIO'!$L$299</f>
        <v>0</v>
      </c>
      <c r="M36" s="23">
        <f>+'[3]CONSOLIDADO AGOSTO'!$L$299</f>
        <v>0</v>
      </c>
    </row>
    <row r="37" spans="3:13" x14ac:dyDescent="0.25">
      <c r="C37" s="22" t="s">
        <v>48</v>
      </c>
      <c r="D37" s="23">
        <v>15300000</v>
      </c>
      <c r="E37" s="23"/>
      <c r="F37" s="24">
        <v>212842.91</v>
      </c>
      <c r="G37" s="24">
        <v>2777926.19</v>
      </c>
      <c r="H37" s="24">
        <v>4471466.76</v>
      </c>
      <c r="I37" s="23">
        <f>+'[6]CONSOLIDADO ABRIL'!$L$304</f>
        <v>2506690.9799999995</v>
      </c>
      <c r="J37" s="23">
        <f>+'[1]CONSOLIDADO MAYO'!$L$304</f>
        <v>2465675.2199999997</v>
      </c>
      <c r="K37" s="23">
        <v>3659195.97</v>
      </c>
      <c r="L37" s="23">
        <f>+'[2]CONSOLIDADO JULIO'!$L$304</f>
        <v>1086609.9199999999</v>
      </c>
      <c r="M37" s="23">
        <f>+'[3]CONSOLIDADO AGOSTO'!$L$304</f>
        <v>1703018.5100000002</v>
      </c>
    </row>
    <row r="38" spans="3:13" ht="18.75" x14ac:dyDescent="0.25">
      <c r="C38" s="19" t="s">
        <v>49</v>
      </c>
      <c r="D38" s="20"/>
      <c r="E38" s="20"/>
      <c r="I38" s="23"/>
      <c r="J38" s="27"/>
      <c r="L38" s="23"/>
      <c r="M38" s="23"/>
    </row>
    <row r="39" spans="3:13" ht="18.75" x14ac:dyDescent="0.25">
      <c r="C39" s="22" t="s">
        <v>50</v>
      </c>
      <c r="D39" s="23"/>
      <c r="E39" s="23"/>
      <c r="I39" s="23"/>
      <c r="J39" s="27"/>
      <c r="L39" s="23"/>
      <c r="M39" s="23"/>
    </row>
    <row r="40" spans="3:13" x14ac:dyDescent="0.25">
      <c r="C40" s="22" t="s">
        <v>51</v>
      </c>
      <c r="D40" s="23"/>
      <c r="E40" s="23"/>
      <c r="I40" s="23"/>
      <c r="L40" s="23"/>
      <c r="M40" s="23"/>
    </row>
    <row r="41" spans="3:13" x14ac:dyDescent="0.25">
      <c r="C41" s="22" t="s">
        <v>52</v>
      </c>
      <c r="D41" s="23"/>
      <c r="E41" s="23"/>
      <c r="I41" s="23"/>
      <c r="L41" s="23"/>
      <c r="M41" s="23"/>
    </row>
    <row r="42" spans="3:13" x14ac:dyDescent="0.25">
      <c r="C42" s="22" t="s">
        <v>53</v>
      </c>
      <c r="D42" s="23"/>
      <c r="E42" s="23"/>
      <c r="I42" s="23"/>
      <c r="L42" s="23"/>
      <c r="M42" s="23"/>
    </row>
    <row r="43" spans="3:13" x14ac:dyDescent="0.25">
      <c r="C43" s="22" t="s">
        <v>54</v>
      </c>
      <c r="D43" s="23"/>
      <c r="E43" s="23"/>
      <c r="I43" s="23"/>
      <c r="L43" s="23"/>
      <c r="M43" s="23"/>
    </row>
    <row r="44" spans="3:13" x14ac:dyDescent="0.25">
      <c r="C44" s="22" t="s">
        <v>55</v>
      </c>
      <c r="D44" s="23"/>
      <c r="E44" s="23"/>
      <c r="I44" s="23"/>
      <c r="L44" s="23"/>
      <c r="M44" s="23"/>
    </row>
    <row r="45" spans="3:13" x14ac:dyDescent="0.25">
      <c r="C45" s="22" t="s">
        <v>56</v>
      </c>
      <c r="D45" s="23"/>
      <c r="E45" s="23"/>
      <c r="I45" s="23"/>
      <c r="L45" s="23"/>
      <c r="M45" s="23"/>
    </row>
    <row r="46" spans="3:13" x14ac:dyDescent="0.25">
      <c r="C46" s="22" t="s">
        <v>57</v>
      </c>
      <c r="D46" s="23"/>
      <c r="E46" s="23"/>
      <c r="I46" s="23"/>
      <c r="L46" s="23"/>
      <c r="M46" s="23"/>
    </row>
    <row r="47" spans="3:13" x14ac:dyDescent="0.25">
      <c r="C47" s="19" t="s">
        <v>58</v>
      </c>
      <c r="D47" s="20"/>
      <c r="E47" s="20"/>
      <c r="I47" s="23"/>
      <c r="L47" s="23"/>
      <c r="M47" s="23"/>
    </row>
    <row r="48" spans="3:13" x14ac:dyDescent="0.25">
      <c r="C48" s="22" t="s">
        <v>59</v>
      </c>
      <c r="D48" s="23"/>
      <c r="E48" s="23"/>
      <c r="I48" s="23"/>
      <c r="L48" s="23"/>
      <c r="M48" s="23"/>
    </row>
    <row r="49" spans="3:13" x14ac:dyDescent="0.25">
      <c r="C49" s="22" t="s">
        <v>60</v>
      </c>
      <c r="D49" s="23"/>
      <c r="E49" s="23"/>
      <c r="I49" s="23"/>
      <c r="L49" s="23"/>
      <c r="M49" s="23"/>
    </row>
    <row r="50" spans="3:13" x14ac:dyDescent="0.25">
      <c r="C50" s="22" t="s">
        <v>61</v>
      </c>
      <c r="D50" s="23"/>
      <c r="E50" s="23"/>
      <c r="I50" s="23"/>
      <c r="L50" s="23"/>
      <c r="M50" s="23"/>
    </row>
    <row r="51" spans="3:13" x14ac:dyDescent="0.25">
      <c r="C51" s="22" t="s">
        <v>62</v>
      </c>
      <c r="D51" s="23"/>
      <c r="E51" s="23"/>
      <c r="I51" s="23"/>
      <c r="L51" s="23"/>
      <c r="M51" s="23"/>
    </row>
    <row r="52" spans="3:13" x14ac:dyDescent="0.25">
      <c r="C52" s="22" t="s">
        <v>63</v>
      </c>
      <c r="D52" s="23"/>
      <c r="E52" s="23"/>
      <c r="I52" s="23"/>
      <c r="L52" s="23"/>
      <c r="M52" s="23"/>
    </row>
    <row r="53" spans="3:13" x14ac:dyDescent="0.25">
      <c r="C53" s="22" t="s">
        <v>64</v>
      </c>
      <c r="D53" s="23"/>
      <c r="E53" s="23"/>
      <c r="I53" s="23"/>
      <c r="L53" s="23"/>
      <c r="M53" s="23"/>
    </row>
    <row r="54" spans="3:13" x14ac:dyDescent="0.25">
      <c r="C54" s="19" t="s">
        <v>65</v>
      </c>
      <c r="D54" s="20">
        <f>D55+D56+D57+D58+D59+D60+D61+D62+D63</f>
        <v>29748599.32</v>
      </c>
      <c r="E54" s="20">
        <f t="shared" ref="E54:K54" si="4">E55+E56+E57+E58+E59+E60+E61+E62+E63</f>
        <v>0</v>
      </c>
      <c r="F54" s="20">
        <f t="shared" si="4"/>
        <v>0</v>
      </c>
      <c r="G54" s="20">
        <f t="shared" si="4"/>
        <v>16190</v>
      </c>
      <c r="H54" s="20">
        <f t="shared" si="4"/>
        <v>276302</v>
      </c>
      <c r="I54" s="20">
        <f t="shared" si="4"/>
        <v>203400</v>
      </c>
      <c r="J54" s="20">
        <f t="shared" si="4"/>
        <v>2589899.9900000002</v>
      </c>
      <c r="K54" s="20">
        <f t="shared" si="4"/>
        <v>19995</v>
      </c>
      <c r="L54" s="23"/>
      <c r="M54" s="23"/>
    </row>
    <row r="55" spans="3:13" ht="18.75" x14ac:dyDescent="0.25">
      <c r="C55" s="22" t="s">
        <v>66</v>
      </c>
      <c r="D55" s="23">
        <v>22798599.32</v>
      </c>
      <c r="E55" s="23"/>
      <c r="G55">
        <v>16190</v>
      </c>
      <c r="H55" s="27">
        <f>+'[4]CONSOLIDADO MARZO'!$L$333</f>
        <v>0</v>
      </c>
      <c r="I55" s="23">
        <f>+'[6]CONSOLIDADO ABRIL'!$L$333</f>
        <v>203400</v>
      </c>
      <c r="J55" s="23">
        <v>1049999.99</v>
      </c>
      <c r="K55" s="23">
        <f>+'[5]CONSOLIDADO JUNIO'!$L$333</f>
        <v>19995</v>
      </c>
      <c r="L55" s="23"/>
      <c r="M55" s="23"/>
    </row>
    <row r="56" spans="3:13" ht="18.75" x14ac:dyDescent="0.25">
      <c r="C56" s="22" t="s">
        <v>67</v>
      </c>
      <c r="D56" s="23"/>
      <c r="E56" s="23"/>
      <c r="H56" s="24">
        <f>+'[4]CONSOLIDADO MARZO'!$L$344</f>
        <v>81602</v>
      </c>
      <c r="I56" s="23">
        <f>+'[6]CONSOLIDADO ABRIL'!$L$344</f>
        <v>0</v>
      </c>
      <c r="J56" s="23">
        <f>+'[1]CONSOLIDADO MAYO'!$L$344</f>
        <v>0</v>
      </c>
      <c r="K56" s="27">
        <f>+'[5]CONSOLIDADO JUNIO'!$L$344</f>
        <v>0</v>
      </c>
      <c r="L56" s="23"/>
      <c r="M56" s="23"/>
    </row>
    <row r="57" spans="3:13" ht="18.75" x14ac:dyDescent="0.25">
      <c r="C57" s="22" t="s">
        <v>68</v>
      </c>
      <c r="D57" s="23">
        <v>3000000</v>
      </c>
      <c r="E57" s="23"/>
      <c r="H57" s="24">
        <f>+'[4]CONSOLIDADO MARZO'!$L$353</f>
        <v>194700</v>
      </c>
      <c r="I57" s="23">
        <f>+'[6]CONSOLIDADO ABRIL'!$L$353</f>
        <v>0</v>
      </c>
      <c r="J57" s="23">
        <f>+'[1]CONSOLIDADO MAYO'!$L$353</f>
        <v>212400</v>
      </c>
      <c r="K57" s="27">
        <f>+'[5]CONSOLIDADO JUNIO'!$L$353</f>
        <v>0</v>
      </c>
      <c r="L57" s="23"/>
      <c r="M57" s="23"/>
    </row>
    <row r="58" spans="3:13" ht="18.75" x14ac:dyDescent="0.25">
      <c r="C58" s="22" t="s">
        <v>69</v>
      </c>
      <c r="D58" s="23"/>
      <c r="E58" s="23"/>
      <c r="H58" s="27">
        <f>+'[4]CONSOLIDADO MARZO'!$L$362</f>
        <v>0</v>
      </c>
      <c r="I58" s="23">
        <f>+'[6]CONSOLIDADO ABRIL'!$L$362</f>
        <v>0</v>
      </c>
      <c r="J58" s="23">
        <f>+'[1]CONSOLIDADO MAYO'!$L$362</f>
        <v>0</v>
      </c>
      <c r="K58" s="27">
        <f>+'[5]CONSOLIDADO JUNIO'!$L$362</f>
        <v>0</v>
      </c>
      <c r="L58" s="23"/>
      <c r="M58" s="23"/>
    </row>
    <row r="59" spans="3:13" ht="18.75" x14ac:dyDescent="0.25">
      <c r="C59" s="22" t="s">
        <v>70</v>
      </c>
      <c r="D59" s="23">
        <v>3500000</v>
      </c>
      <c r="E59" s="23"/>
      <c r="H59" s="27">
        <f>+'[4]CONSOLIDADO MARZO'!$L$379</f>
        <v>0</v>
      </c>
      <c r="I59" s="23">
        <f>+'[6]CONSOLIDADO ABRIL'!$L$379</f>
        <v>0</v>
      </c>
      <c r="J59" s="23">
        <f>+'[1]CONSOLIDADO MAYO'!$L$379</f>
        <v>1327500</v>
      </c>
      <c r="K59" s="27">
        <f>+'[5]CONSOLIDADO JUNIO'!$L$379</f>
        <v>0</v>
      </c>
      <c r="L59" s="23"/>
    </row>
    <row r="60" spans="3:13" ht="18.75" x14ac:dyDescent="0.25">
      <c r="C60" s="22" t="s">
        <v>71</v>
      </c>
      <c r="D60" s="23"/>
      <c r="E60" s="23"/>
      <c r="H60" s="27">
        <f>+'[4]CONSOLIDADO MARZO'!$L$396</f>
        <v>0</v>
      </c>
      <c r="I60" s="23"/>
      <c r="J60" s="27"/>
      <c r="L60" s="23"/>
    </row>
    <row r="61" spans="3:13" ht="18.75" x14ac:dyDescent="0.25">
      <c r="C61" s="22" t="s">
        <v>72</v>
      </c>
      <c r="D61" s="23"/>
      <c r="E61" s="23"/>
      <c r="H61" s="27">
        <f>+'[4]CONSOLIDADO MARZO'!$L$401</f>
        <v>0</v>
      </c>
      <c r="I61" s="23"/>
      <c r="J61" s="27"/>
      <c r="L61" s="23"/>
    </row>
    <row r="62" spans="3:13" ht="18.75" x14ac:dyDescent="0.25">
      <c r="C62" s="22" t="s">
        <v>73</v>
      </c>
      <c r="D62" s="23">
        <v>450000</v>
      </c>
      <c r="E62" s="23"/>
      <c r="H62" s="27">
        <f>+'[4]CONSOLIDADO MARZO'!$L$420</f>
        <v>0</v>
      </c>
      <c r="I62" s="23"/>
      <c r="L62" s="23"/>
    </row>
    <row r="63" spans="3:13" ht="18.75" x14ac:dyDescent="0.25">
      <c r="C63" s="22" t="s">
        <v>74</v>
      </c>
      <c r="D63" s="23"/>
      <c r="E63" s="23"/>
      <c r="H63" s="27">
        <f>+'[4]CONSOLIDADO MARZO'!$L$442</f>
        <v>0</v>
      </c>
      <c r="I63" s="23"/>
      <c r="L63" s="23"/>
    </row>
    <row r="64" spans="3:13" x14ac:dyDescent="0.25">
      <c r="C64" s="19" t="s">
        <v>75</v>
      </c>
      <c r="D64" s="20">
        <f>D65+D66+D67+D68</f>
        <v>33476735</v>
      </c>
      <c r="E64" s="20"/>
      <c r="I64" s="23"/>
      <c r="L64" s="23"/>
    </row>
    <row r="65" spans="3:18" x14ac:dyDescent="0.25">
      <c r="C65" s="22" t="s">
        <v>76</v>
      </c>
      <c r="D65" s="23">
        <v>33476735</v>
      </c>
      <c r="E65" s="23"/>
      <c r="I65" s="23"/>
      <c r="L65" s="23"/>
    </row>
    <row r="66" spans="3:18" x14ac:dyDescent="0.25">
      <c r="C66" s="22" t="s">
        <v>77</v>
      </c>
      <c r="D66" s="23"/>
      <c r="E66" s="23"/>
      <c r="I66" s="23"/>
      <c r="L66" s="23"/>
    </row>
    <row r="67" spans="3:18" x14ac:dyDescent="0.25">
      <c r="C67" s="22" t="s">
        <v>78</v>
      </c>
      <c r="D67" s="23"/>
      <c r="E67" s="23"/>
      <c r="I67" s="23"/>
      <c r="L67" s="23"/>
    </row>
    <row r="68" spans="3:18" x14ac:dyDescent="0.25">
      <c r="C68" s="22" t="s">
        <v>79</v>
      </c>
      <c r="D68" s="23"/>
      <c r="E68" s="23"/>
      <c r="I68" s="23"/>
      <c r="L68" s="23"/>
    </row>
    <row r="69" spans="3:18" x14ac:dyDescent="0.25">
      <c r="C69" s="19" t="s">
        <v>80</v>
      </c>
      <c r="D69" s="20"/>
      <c r="E69" s="20"/>
      <c r="I69" s="23"/>
      <c r="L69" s="23"/>
    </row>
    <row r="70" spans="3:18" x14ac:dyDescent="0.25">
      <c r="C70" s="22" t="s">
        <v>81</v>
      </c>
      <c r="D70" s="23"/>
      <c r="E70" s="23"/>
      <c r="I70" s="23"/>
      <c r="L70" s="23"/>
    </row>
    <row r="71" spans="3:18" x14ac:dyDescent="0.25">
      <c r="C71" s="22" t="s">
        <v>82</v>
      </c>
      <c r="D71" s="23"/>
      <c r="E71" s="23"/>
      <c r="I71" s="23"/>
      <c r="L71" s="23"/>
    </row>
    <row r="72" spans="3:18" x14ac:dyDescent="0.25">
      <c r="C72" s="19" t="s">
        <v>83</v>
      </c>
      <c r="D72" s="20"/>
      <c r="E72" s="20"/>
      <c r="I72" s="23"/>
      <c r="L72" s="23"/>
    </row>
    <row r="73" spans="3:18" x14ac:dyDescent="0.25">
      <c r="C73" s="22" t="s">
        <v>84</v>
      </c>
      <c r="D73" s="23"/>
      <c r="E73" s="23"/>
      <c r="I73" s="23"/>
      <c r="L73" s="23"/>
    </row>
    <row r="74" spans="3:18" x14ac:dyDescent="0.25">
      <c r="C74" s="22" t="s">
        <v>85</v>
      </c>
      <c r="D74" s="23"/>
      <c r="E74" s="23"/>
      <c r="I74" s="23"/>
      <c r="L74" s="23"/>
    </row>
    <row r="75" spans="3:18" x14ac:dyDescent="0.25">
      <c r="C75" s="22" t="s">
        <v>86</v>
      </c>
      <c r="D75" s="23"/>
      <c r="E75" s="23"/>
      <c r="I75" s="23"/>
      <c r="L75" s="23"/>
    </row>
    <row r="76" spans="3:18" x14ac:dyDescent="0.25">
      <c r="C76" s="17" t="s">
        <v>87</v>
      </c>
      <c r="D76" s="18"/>
      <c r="E76" s="18"/>
      <c r="F76" s="18"/>
      <c r="G76" s="18"/>
      <c r="H76" s="18"/>
      <c r="I76" s="18"/>
      <c r="J76" s="18"/>
      <c r="K76" s="18"/>
      <c r="L76" s="23"/>
      <c r="M76" s="18"/>
      <c r="N76" s="18"/>
      <c r="O76" s="18"/>
      <c r="P76" s="18"/>
      <c r="Q76" s="18"/>
      <c r="R76" s="18"/>
    </row>
    <row r="77" spans="3:18" x14ac:dyDescent="0.25">
      <c r="C77" s="19" t="s">
        <v>88</v>
      </c>
      <c r="D77" s="20"/>
      <c r="E77" s="20"/>
      <c r="I77" s="23"/>
      <c r="L77" s="23"/>
    </row>
    <row r="78" spans="3:18" x14ac:dyDescent="0.25">
      <c r="C78" s="22" t="s">
        <v>89</v>
      </c>
      <c r="D78" s="23"/>
      <c r="E78" s="23"/>
      <c r="I78" s="23"/>
      <c r="J78" s="23"/>
      <c r="L78" s="23"/>
    </row>
    <row r="79" spans="3:18" x14ac:dyDescent="0.25">
      <c r="C79" s="22" t="s">
        <v>90</v>
      </c>
      <c r="D79" s="23"/>
      <c r="E79" s="23"/>
      <c r="I79" s="23"/>
      <c r="L79" s="23"/>
    </row>
    <row r="80" spans="3:18" x14ac:dyDescent="0.25">
      <c r="C80" s="19" t="s">
        <v>91</v>
      </c>
      <c r="D80" s="20"/>
      <c r="E80" s="20"/>
      <c r="I80" s="23"/>
      <c r="L80" s="23"/>
    </row>
    <row r="81" spans="3:18" x14ac:dyDescent="0.25">
      <c r="C81" s="22" t="s">
        <v>92</v>
      </c>
      <c r="D81" s="23"/>
      <c r="E81" s="23"/>
      <c r="I81" s="23"/>
      <c r="L81" s="23"/>
    </row>
    <row r="82" spans="3:18" x14ac:dyDescent="0.25">
      <c r="C82" s="22" t="s">
        <v>93</v>
      </c>
      <c r="D82" s="23"/>
      <c r="E82" s="23"/>
      <c r="I82" s="23"/>
      <c r="L82" s="23"/>
    </row>
    <row r="83" spans="3:18" x14ac:dyDescent="0.25">
      <c r="C83" s="19" t="s">
        <v>94</v>
      </c>
      <c r="D83" s="20"/>
      <c r="E83" s="20"/>
      <c r="I83" s="23"/>
      <c r="L83" s="23"/>
    </row>
    <row r="84" spans="3:18" x14ac:dyDescent="0.25">
      <c r="C84" s="22" t="s">
        <v>95</v>
      </c>
      <c r="D84" s="23"/>
      <c r="E84" s="23"/>
      <c r="I84" s="23"/>
      <c r="L84" s="23"/>
    </row>
    <row r="85" spans="3:18" x14ac:dyDescent="0.25">
      <c r="C85" s="30" t="s">
        <v>96</v>
      </c>
      <c r="D85" s="31">
        <f>D12+D18+D28+D54+D64</f>
        <v>174395760.12</v>
      </c>
      <c r="E85" s="31"/>
      <c r="F85" s="31">
        <f>F12+F18+F28</f>
        <v>4843125.05</v>
      </c>
      <c r="G85" s="31">
        <f>G12+G18+G28+G54</f>
        <v>8146988.3300000001</v>
      </c>
      <c r="H85" s="31">
        <f>H12+H18+H28+H54</f>
        <v>12747659.75</v>
      </c>
      <c r="I85" s="31">
        <f>I12+I18+I28+I54</f>
        <v>14160818.77</v>
      </c>
      <c r="J85" s="31">
        <f>J12+J18+J28+J54</f>
        <v>16606624.520000001</v>
      </c>
      <c r="K85" s="31">
        <f>K12+K18+K28+K54</f>
        <v>12059638.77</v>
      </c>
      <c r="L85" s="31">
        <f t="shared" ref="L85:M85" si="5">L12+L18+L28+L54</f>
        <v>12333489.419999998</v>
      </c>
      <c r="M85" s="31">
        <f t="shared" si="5"/>
        <v>7440760.2599999998</v>
      </c>
      <c r="N85" s="31"/>
      <c r="O85" s="31"/>
      <c r="P85" s="31"/>
      <c r="Q85" s="31"/>
      <c r="R85" s="31"/>
    </row>
    <row r="88" spans="3:18" x14ac:dyDescent="0.25">
      <c r="C88" t="s">
        <v>97</v>
      </c>
    </row>
    <row r="89" spans="3:18" ht="15.75" thickBot="1" x14ac:dyDescent="0.3">
      <c r="C89" s="32" t="s">
        <v>98</v>
      </c>
    </row>
    <row r="90" spans="3:18" ht="15.75" thickBot="1" x14ac:dyDescent="0.3">
      <c r="C90" s="33" t="s">
        <v>99</v>
      </c>
    </row>
    <row r="91" spans="3:18" ht="30.75" thickBot="1" x14ac:dyDescent="0.3">
      <c r="C91" s="34" t="s">
        <v>100</v>
      </c>
    </row>
    <row r="92" spans="3:18" ht="45.75" thickBot="1" x14ac:dyDescent="0.3">
      <c r="C92" s="35" t="s">
        <v>101</v>
      </c>
    </row>
  </sheetData>
  <mergeCells count="9">
    <mergeCell ref="C3:R3"/>
    <mergeCell ref="C4:R4"/>
    <mergeCell ref="C5:R5"/>
    <mergeCell ref="C6:R6"/>
    <mergeCell ref="C7:R7"/>
    <mergeCell ref="C9:C10"/>
    <mergeCell ref="D9:D10"/>
    <mergeCell ref="E9:E10"/>
    <mergeCell ref="F9:R9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EJECUCION PRESUPUESTARIA AGOSTO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Francina A. Nova</dc:creator>
  <cp:lastModifiedBy>Francina A. Nova</cp:lastModifiedBy>
  <dcterms:created xsi:type="dcterms:W3CDTF">2024-09-10T18:44:55Z</dcterms:created>
  <dcterms:modified xsi:type="dcterms:W3CDTF">2024-09-10T18:50:44Z</dcterms:modified>
</cp:coreProperties>
</file>