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/>
  <mc:AlternateContent xmlns:mc="http://schemas.openxmlformats.org/markup-compatibility/2006">
    <mc:Choice Requires="x15">
      <x15ac:absPath xmlns:x15ac="http://schemas.microsoft.com/office/spreadsheetml/2010/11/ac" url="C:\Users\gbenzan\Desktop\Resumen 2021-2023\Consolidado año 2024\Consolidado Junio 2024\Informe Regional Junio 2024\"/>
    </mc:Choice>
  </mc:AlternateContent>
  <xr:revisionPtr revIDLastSave="0" documentId="13_ncr:1_{E2FFB3FB-FFCC-4E90-AA54-DBBED569D2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1" l="1"/>
  <c r="E21" i="1"/>
  <c r="E8" i="1"/>
  <c r="E38" i="1"/>
  <c r="E26" i="1" l="1"/>
  <c r="E32" i="1" l="1"/>
  <c r="E18" i="1"/>
  <c r="C33" i="1"/>
  <c r="D33" i="1"/>
  <c r="B33" i="1"/>
  <c r="C16" i="1"/>
  <c r="D16" i="1"/>
  <c r="B16" i="1"/>
  <c r="C6" i="1"/>
  <c r="D6" i="1"/>
  <c r="B6" i="1"/>
  <c r="E14" i="1"/>
  <c r="E7" i="1"/>
  <c r="E15" i="1"/>
  <c r="E33" i="1" l="1"/>
  <c r="C41" i="1"/>
  <c r="E16" i="1"/>
  <c r="D41" i="1"/>
  <c r="B41" i="1"/>
  <c r="E6" i="1"/>
  <c r="E31" i="1"/>
  <c r="E41" i="1" l="1"/>
  <c r="E19" i="1"/>
  <c r="E11" i="1" l="1"/>
  <c r="E10" i="1" l="1"/>
  <c r="E28" i="1"/>
  <c r="E17" i="1" l="1"/>
  <c r="E29" i="1" l="1"/>
  <c r="E27" i="1" l="1"/>
  <c r="E22" i="1" l="1"/>
  <c r="E20" i="1"/>
  <c r="E35" i="1"/>
  <c r="E34" i="1"/>
  <c r="E39" i="1"/>
  <c r="E37" i="1"/>
  <c r="E36" i="1"/>
  <c r="E9" i="1" l="1"/>
  <c r="E40" i="1" l="1"/>
  <c r="E23" i="1"/>
  <c r="E12" i="1"/>
  <c r="E24" i="1" l="1"/>
  <c r="E30" i="1" l="1"/>
  <c r="E13" i="1" l="1"/>
</calcChain>
</file>

<file path=xl/sharedStrings.xml><?xml version="1.0" encoding="utf-8"?>
<sst xmlns="http://schemas.openxmlformats.org/spreadsheetml/2006/main" count="46" uniqueCount="46">
  <si>
    <t>Gerencia de Areas / Hospitales /  Primer Nivel</t>
  </si>
  <si>
    <t>CONSULTA  SUBSECUENTE</t>
  </si>
  <si>
    <t>CONSULTA  PRIMERA VEZ</t>
  </si>
  <si>
    <t>PROCEDIMEINTO</t>
  </si>
  <si>
    <t>TOTAL GENERAL</t>
  </si>
  <si>
    <t>AZUA</t>
  </si>
  <si>
    <t>HOSPITAL MUNICIPAL GUAYABAL</t>
  </si>
  <si>
    <t>HOSPITAL REGIONAL TAIWAN 19 DE MARZO</t>
  </si>
  <si>
    <t>CPN LOS TOROS</t>
  </si>
  <si>
    <t>CPN FINCA 6</t>
  </si>
  <si>
    <t>HOSPITAL REGIONAL DR. ALEJANDRO CABRAL</t>
  </si>
  <si>
    <t>HOSPITAL MUNICIPAL DR. FEDERICO A. AYBAR</t>
  </si>
  <si>
    <t>HOSPITAL MUNICPAL JUAN DE HERRERA</t>
  </si>
  <si>
    <t>CPN LOS TRASFORMADORES</t>
  </si>
  <si>
    <t>CPN ARROYO CANO</t>
  </si>
  <si>
    <t>CENTRO CLINICO Y DIAGNOSTICO SAN JUAN DE LA MAGUANA</t>
  </si>
  <si>
    <t>CENTRO CLINICO Y DIAGNOSTICO LAS MATAS DE FARFAN</t>
  </si>
  <si>
    <t>CENTRO CLINICO Y DIAGNOSTICO AZUA</t>
  </si>
  <si>
    <t xml:space="preserve">HOSPITAL ROSA DUARTE </t>
  </si>
  <si>
    <t>SEVICIO REGIONAL DE SALUD EL VALLE</t>
  </si>
  <si>
    <t>TOTAL GENERAL DE CONSULTA</t>
  </si>
  <si>
    <t>REPORTE TRIMESTRAL DE LOS SERVICIOS ODONTOLOGICOS</t>
  </si>
  <si>
    <t>CPN CARDON</t>
  </si>
  <si>
    <t>CPN HATO NUEVO</t>
  </si>
  <si>
    <t>CPN QUIJA QUIETA</t>
  </si>
  <si>
    <t>CPN CORBANO SUR I</t>
  </si>
  <si>
    <t xml:space="preserve">SAN JUAN </t>
  </si>
  <si>
    <t xml:space="preserve">ELIAS PIÑA </t>
  </si>
  <si>
    <t xml:space="preserve">HOSPITAL HONDO VALLE </t>
  </si>
  <si>
    <t xml:space="preserve">CPN LA GALLERA </t>
  </si>
  <si>
    <t xml:space="preserve">CPN SAN FRANCISCO </t>
  </si>
  <si>
    <t xml:space="preserve">CPN PRADO COLONIA </t>
  </si>
  <si>
    <t>CPN EL LLANO</t>
  </si>
  <si>
    <t>CPN JUAN SANTIAGO</t>
  </si>
  <si>
    <t>CPN VILLA ESPERANZA</t>
  </si>
  <si>
    <t>HOSPITAL  MUNICIPAL VALLEJUELO</t>
  </si>
  <si>
    <t xml:space="preserve">HOSPITAL  MUNICIPAL EL CERCADO </t>
  </si>
  <si>
    <r>
      <rPr>
        <b/>
        <sz val="12"/>
        <color theme="1"/>
        <rFont val="Calibri"/>
        <family val="2"/>
        <scheme val="minor"/>
      </rPr>
      <t>FIRMA</t>
    </r>
    <r>
      <rPr>
        <sz val="12"/>
        <color theme="1"/>
        <rFont val="Calibri"/>
        <family val="2"/>
        <scheme val="minor"/>
      </rPr>
      <t xml:space="preserve">:   </t>
    </r>
    <r>
      <rPr>
        <b/>
        <u/>
        <sz val="12"/>
        <color theme="1"/>
        <rFont val="Calibri"/>
        <family val="2"/>
        <scheme val="minor"/>
      </rPr>
      <t>Dra. Geraldina Benzan Q.</t>
    </r>
  </si>
  <si>
    <t xml:space="preserve">CPN HIGUERITO </t>
  </si>
  <si>
    <t xml:space="preserve">HOSPITAL NUESTRA SEÑORA DEL CARMEN </t>
  </si>
  <si>
    <t>Cordinadora Regional  de servicios de Odontologicos El Valle</t>
  </si>
  <si>
    <t xml:space="preserve">HOSPITAL PERALTA </t>
  </si>
  <si>
    <t xml:space="preserve">HOSPITAL MUNICIPAL BOHECHIO </t>
  </si>
  <si>
    <t>CPN LAS DELICIA</t>
  </si>
  <si>
    <r>
      <rPr>
        <b/>
        <sz val="11"/>
        <color theme="1"/>
        <rFont val="Calibri"/>
        <family val="2"/>
        <scheme val="minor"/>
      </rPr>
      <t>Fecha</t>
    </r>
    <r>
      <rPr>
        <sz val="11"/>
        <color theme="1"/>
        <rFont val="Calibri"/>
        <family val="2"/>
        <scheme val="minor"/>
      </rPr>
      <t xml:space="preserve">:  ABRIL- MAYO -JUNIO    </t>
    </r>
    <r>
      <rPr>
        <u/>
        <sz val="11"/>
        <color theme="1"/>
        <rFont val="Calibri"/>
        <family val="2"/>
        <scheme val="minor"/>
      </rPr>
      <t>2024</t>
    </r>
  </si>
  <si>
    <t xml:space="preserve">CPN VILLA LIBERACION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</si>
</sst>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/>
    </xf>
  </cellStyleXfs>
  <cellXfs count="20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Border="1"/>
    <xf numFmtId="0" fontId="4" fillId="4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3" borderId="0" xfId="0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0</xdr:row>
      <xdr:rowOff>28574</xdr:rowOff>
    </xdr:from>
    <xdr:to>
      <xdr:col>0</xdr:col>
      <xdr:colOff>1228725</xdr:colOff>
      <xdr:row>2</xdr:row>
      <xdr:rowOff>228599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" y="28574"/>
          <a:ext cx="1114426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1520827</xdr:colOff>
      <xdr:row>0</xdr:row>
      <xdr:rowOff>0</xdr:rowOff>
    </xdr:from>
    <xdr:to>
      <xdr:col>4</xdr:col>
      <xdr:colOff>847725</xdr:colOff>
      <xdr:row>3</xdr:row>
      <xdr:rowOff>171450</xdr:rowOff>
    </xdr:to>
    <xdr:pic>
      <xdr:nvPicPr>
        <xdr:cNvPr id="4" name="Imagen 3" descr="C:\Users\Asistdirector1\Desktop\logo el valle png\logo redondo srs 06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5052" y="0"/>
          <a:ext cx="850898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44"/>
  <sheetViews>
    <sheetView tabSelected="1" zoomScaleNormal="100" workbookViewId="0">
      <selection activeCell="D50" sqref="D50"/>
    </sheetView>
  </sheetViews>
  <sheetFormatPr baseColWidth="10" defaultRowHeight="15" x14ac:dyDescent="0.25"/>
  <cols>
    <col min="1" max="1" width="59.7109375" customWidth="1"/>
    <col min="2" max="2" width="15.85546875" customWidth="1"/>
    <col min="3" max="3" width="15.42578125" customWidth="1"/>
    <col min="4" max="4" width="19" customWidth="1"/>
    <col min="5" max="5" width="26.28515625" customWidth="1"/>
  </cols>
  <sheetData>
    <row r="2" spans="1:5" ht="21" x14ac:dyDescent="0.35">
      <c r="A2" s="19" t="s">
        <v>19</v>
      </c>
      <c r="B2" s="19"/>
      <c r="C2" s="19"/>
      <c r="D2" s="19"/>
      <c r="E2" s="19"/>
    </row>
    <row r="3" spans="1:5" ht="21" x14ac:dyDescent="0.35">
      <c r="A3" s="19" t="s">
        <v>21</v>
      </c>
      <c r="B3" s="19"/>
      <c r="C3" s="19"/>
      <c r="D3" s="19"/>
      <c r="E3" s="19"/>
    </row>
    <row r="4" spans="1:5" x14ac:dyDescent="0.25">
      <c r="A4" t="s">
        <v>44</v>
      </c>
    </row>
    <row r="5" spans="1:5" ht="28.5" customHeight="1" x14ac:dyDescent="0.25">
      <c r="A5" s="1" t="s">
        <v>0</v>
      </c>
      <c r="B5" s="2" t="s">
        <v>2</v>
      </c>
      <c r="C5" s="2" t="s">
        <v>1</v>
      </c>
      <c r="D5" s="1" t="s">
        <v>3</v>
      </c>
      <c r="E5" s="3" t="s">
        <v>20</v>
      </c>
    </row>
    <row r="6" spans="1:5" ht="12.75" customHeight="1" x14ac:dyDescent="0.25">
      <c r="A6" s="4" t="s">
        <v>5</v>
      </c>
      <c r="B6" s="5">
        <f>+SUM(B7:B15)</f>
        <v>2083</v>
      </c>
      <c r="C6" s="5">
        <f>+SUM(C7:C15)</f>
        <v>1264</v>
      </c>
      <c r="D6" s="6">
        <f>+SUM(D7:D15)</f>
        <v>13470</v>
      </c>
      <c r="E6" s="5">
        <f>+B6+C6</f>
        <v>3347</v>
      </c>
    </row>
    <row r="7" spans="1:5" ht="13.5" customHeight="1" x14ac:dyDescent="0.25">
      <c r="A7" s="7" t="s">
        <v>7</v>
      </c>
      <c r="B7" s="8">
        <v>564</v>
      </c>
      <c r="C7" s="8">
        <v>99</v>
      </c>
      <c r="D7" s="8">
        <v>1828</v>
      </c>
      <c r="E7" s="8">
        <f>SUM(B7:C7)</f>
        <v>663</v>
      </c>
    </row>
    <row r="8" spans="1:5" ht="13.5" customHeight="1" x14ac:dyDescent="0.25">
      <c r="A8" s="7" t="s">
        <v>41</v>
      </c>
      <c r="B8" s="8">
        <v>80</v>
      </c>
      <c r="C8" s="8">
        <v>98</v>
      </c>
      <c r="D8" s="8">
        <v>578</v>
      </c>
      <c r="E8" s="8">
        <f>SUM(B8:C8)</f>
        <v>178</v>
      </c>
    </row>
    <row r="9" spans="1:5" ht="13.5" customHeight="1" x14ac:dyDescent="0.25">
      <c r="A9" s="7" t="s">
        <v>39</v>
      </c>
      <c r="B9" s="8">
        <v>272</v>
      </c>
      <c r="C9" s="8">
        <v>131</v>
      </c>
      <c r="D9" s="8">
        <v>2088</v>
      </c>
      <c r="E9" s="8">
        <f t="shared" ref="E9:E14" si="0">SUM(B9:C9)</f>
        <v>403</v>
      </c>
    </row>
    <row r="10" spans="1:5" ht="13.5" customHeight="1" x14ac:dyDescent="0.25">
      <c r="A10" s="7" t="s">
        <v>6</v>
      </c>
      <c r="B10" s="8">
        <v>113</v>
      </c>
      <c r="C10" s="8">
        <v>248</v>
      </c>
      <c r="D10" s="8">
        <v>2941</v>
      </c>
      <c r="E10" s="8">
        <f t="shared" si="0"/>
        <v>361</v>
      </c>
    </row>
    <row r="11" spans="1:5" ht="13.5" customHeight="1" x14ac:dyDescent="0.25">
      <c r="A11" s="7" t="s">
        <v>31</v>
      </c>
      <c r="B11" s="8">
        <v>61</v>
      </c>
      <c r="C11" s="8">
        <v>66</v>
      </c>
      <c r="D11" s="8">
        <v>404</v>
      </c>
      <c r="E11" s="8">
        <f t="shared" si="0"/>
        <v>127</v>
      </c>
    </row>
    <row r="12" spans="1:5" ht="13.5" customHeight="1" x14ac:dyDescent="0.25">
      <c r="A12" s="7" t="s">
        <v>8</v>
      </c>
      <c r="B12" s="8">
        <v>451</v>
      </c>
      <c r="C12" s="8">
        <v>115</v>
      </c>
      <c r="D12" s="8">
        <v>2620</v>
      </c>
      <c r="E12" s="8">
        <f t="shared" si="0"/>
        <v>566</v>
      </c>
    </row>
    <row r="13" spans="1:5" ht="13.5" customHeight="1" x14ac:dyDescent="0.25">
      <c r="A13" s="9" t="s">
        <v>30</v>
      </c>
      <c r="B13" s="8">
        <v>210</v>
      </c>
      <c r="C13" s="8">
        <v>45</v>
      </c>
      <c r="D13" s="8">
        <v>1068</v>
      </c>
      <c r="E13" s="8">
        <f t="shared" si="0"/>
        <v>255</v>
      </c>
    </row>
    <row r="14" spans="1:5" ht="13.5" customHeight="1" x14ac:dyDescent="0.25">
      <c r="A14" s="7" t="s">
        <v>9</v>
      </c>
      <c r="B14" s="8">
        <v>11</v>
      </c>
      <c r="C14" s="8">
        <v>71</v>
      </c>
      <c r="D14" s="8">
        <v>356</v>
      </c>
      <c r="E14" s="8">
        <f t="shared" si="0"/>
        <v>82</v>
      </c>
    </row>
    <row r="15" spans="1:5" ht="13.5" customHeight="1" x14ac:dyDescent="0.25">
      <c r="A15" s="7" t="s">
        <v>17</v>
      </c>
      <c r="B15" s="8">
        <v>321</v>
      </c>
      <c r="C15" s="8">
        <v>391</v>
      </c>
      <c r="D15" s="8">
        <v>1587</v>
      </c>
      <c r="E15" s="8">
        <f>SUM(B15:C15)</f>
        <v>712</v>
      </c>
    </row>
    <row r="16" spans="1:5" ht="13.5" customHeight="1" x14ac:dyDescent="0.25">
      <c r="A16" s="4" t="s">
        <v>26</v>
      </c>
      <c r="B16" s="10">
        <f>+SUM(B17:B32)</f>
        <v>5105</v>
      </c>
      <c r="C16" s="10">
        <f>+SUM(C17:C32)</f>
        <v>3466</v>
      </c>
      <c r="D16" s="11">
        <f>+SUM(D17:D32)</f>
        <v>20719</v>
      </c>
      <c r="E16" s="10">
        <f>+B16+C16</f>
        <v>8571</v>
      </c>
    </row>
    <row r="17" spans="1:5" ht="12.75" customHeight="1" x14ac:dyDescent="0.25">
      <c r="A17" s="7" t="s">
        <v>10</v>
      </c>
      <c r="B17" s="16">
        <v>1122</v>
      </c>
      <c r="C17" s="16">
        <v>570</v>
      </c>
      <c r="D17" s="16">
        <v>5613</v>
      </c>
      <c r="E17" s="16">
        <f t="shared" ref="E17:E30" si="1">SUM(B17:C17)</f>
        <v>1692</v>
      </c>
    </row>
    <row r="18" spans="1:5" ht="12.75" customHeight="1" x14ac:dyDescent="0.25">
      <c r="A18" s="7" t="s">
        <v>36</v>
      </c>
      <c r="B18" s="8">
        <v>84</v>
      </c>
      <c r="C18" s="8">
        <v>37</v>
      </c>
      <c r="D18" s="8">
        <v>287</v>
      </c>
      <c r="E18" s="8">
        <f t="shared" si="1"/>
        <v>121</v>
      </c>
    </row>
    <row r="19" spans="1:5" ht="12.75" customHeight="1" x14ac:dyDescent="0.25">
      <c r="A19" s="7" t="s">
        <v>35</v>
      </c>
      <c r="B19" s="8">
        <v>288</v>
      </c>
      <c r="C19" s="8">
        <v>128</v>
      </c>
      <c r="D19" s="8">
        <v>416</v>
      </c>
      <c r="E19" s="8">
        <f t="shared" si="1"/>
        <v>416</v>
      </c>
    </row>
    <row r="20" spans="1:5" ht="12.75" customHeight="1" x14ac:dyDescent="0.25">
      <c r="A20" s="7" t="s">
        <v>11</v>
      </c>
      <c r="B20" s="8">
        <v>524</v>
      </c>
      <c r="C20" s="8">
        <v>195</v>
      </c>
      <c r="D20" s="8">
        <v>933</v>
      </c>
      <c r="E20" s="8">
        <f t="shared" si="1"/>
        <v>719</v>
      </c>
    </row>
    <row r="21" spans="1:5" ht="12.75" customHeight="1" x14ac:dyDescent="0.25">
      <c r="A21" s="7" t="s">
        <v>42</v>
      </c>
      <c r="B21" s="8">
        <v>53</v>
      </c>
      <c r="C21" s="8">
        <v>313</v>
      </c>
      <c r="D21" s="8">
        <v>403</v>
      </c>
      <c r="E21" s="8">
        <f t="shared" si="1"/>
        <v>366</v>
      </c>
    </row>
    <row r="22" spans="1:5" ht="12.75" customHeight="1" x14ac:dyDescent="0.25">
      <c r="A22" s="7" t="s">
        <v>12</v>
      </c>
      <c r="B22" s="8">
        <v>159</v>
      </c>
      <c r="C22" s="8">
        <v>168</v>
      </c>
      <c r="D22" s="8">
        <v>1187</v>
      </c>
      <c r="E22" s="8">
        <f t="shared" si="1"/>
        <v>327</v>
      </c>
    </row>
    <row r="23" spans="1:5" ht="12.75" customHeight="1" x14ac:dyDescent="0.25">
      <c r="A23" s="7" t="s">
        <v>13</v>
      </c>
      <c r="B23" s="8">
        <v>129</v>
      </c>
      <c r="C23" s="8">
        <v>127</v>
      </c>
      <c r="D23" s="8">
        <v>1069</v>
      </c>
      <c r="E23" s="8">
        <f t="shared" si="1"/>
        <v>256</v>
      </c>
    </row>
    <row r="24" spans="1:5" ht="12.75" customHeight="1" x14ac:dyDescent="0.25">
      <c r="A24" s="9" t="s">
        <v>25</v>
      </c>
      <c r="B24" s="14">
        <v>292</v>
      </c>
      <c r="C24" s="18">
        <v>204</v>
      </c>
      <c r="D24" s="8">
        <v>1141</v>
      </c>
      <c r="E24" s="8">
        <f t="shared" si="1"/>
        <v>496</v>
      </c>
    </row>
    <row r="25" spans="1:5" ht="12.75" customHeight="1" x14ac:dyDescent="0.25">
      <c r="A25" s="9" t="s">
        <v>45</v>
      </c>
      <c r="B25" s="8">
        <v>256</v>
      </c>
      <c r="C25" s="8">
        <v>319</v>
      </c>
      <c r="D25" s="8">
        <v>825</v>
      </c>
      <c r="E25" s="8">
        <f t="shared" si="1"/>
        <v>575</v>
      </c>
    </row>
    <row r="26" spans="1:5" ht="12.75" customHeight="1" x14ac:dyDescent="0.25">
      <c r="A26" s="7" t="s">
        <v>34</v>
      </c>
      <c r="B26" s="8">
        <v>146</v>
      </c>
      <c r="C26" s="8">
        <v>89</v>
      </c>
      <c r="D26" s="8">
        <v>453</v>
      </c>
      <c r="E26" s="8">
        <f>SUM(B26:C26)</f>
        <v>235</v>
      </c>
    </row>
    <row r="27" spans="1:5" ht="12.75" customHeight="1" x14ac:dyDescent="0.25">
      <c r="A27" s="9" t="s">
        <v>14</v>
      </c>
      <c r="B27" s="8">
        <v>89</v>
      </c>
      <c r="C27" s="8">
        <v>48</v>
      </c>
      <c r="D27" s="8">
        <v>280</v>
      </c>
      <c r="E27" s="8">
        <f t="shared" si="1"/>
        <v>137</v>
      </c>
    </row>
    <row r="28" spans="1:5" ht="12.75" customHeight="1" x14ac:dyDescent="0.25">
      <c r="A28" s="7" t="s">
        <v>22</v>
      </c>
      <c r="B28" s="8">
        <v>751</v>
      </c>
      <c r="C28" s="8">
        <v>110</v>
      </c>
      <c r="D28" s="14">
        <v>1433</v>
      </c>
      <c r="E28" s="8">
        <f>SUM(B28:C28)</f>
        <v>861</v>
      </c>
    </row>
    <row r="29" spans="1:5" ht="12.75" customHeight="1" x14ac:dyDescent="0.25">
      <c r="A29" s="7" t="s">
        <v>24</v>
      </c>
      <c r="B29" s="17">
        <v>117</v>
      </c>
      <c r="C29" s="8">
        <v>95</v>
      </c>
      <c r="D29" s="8">
        <v>861</v>
      </c>
      <c r="E29" s="8">
        <f>SUM(B29:C29)</f>
        <v>212</v>
      </c>
    </row>
    <row r="30" spans="1:5" ht="12.75" customHeight="1" x14ac:dyDescent="0.25">
      <c r="A30" s="7" t="s">
        <v>23</v>
      </c>
      <c r="B30" s="8">
        <v>349</v>
      </c>
      <c r="C30" s="8">
        <v>344</v>
      </c>
      <c r="D30" s="8">
        <v>1987</v>
      </c>
      <c r="E30" s="8">
        <f t="shared" si="1"/>
        <v>693</v>
      </c>
    </row>
    <row r="31" spans="1:5" ht="12.75" customHeight="1" x14ac:dyDescent="0.25">
      <c r="A31" s="7" t="s">
        <v>15</v>
      </c>
      <c r="B31" s="8">
        <v>334</v>
      </c>
      <c r="C31" s="8">
        <v>476</v>
      </c>
      <c r="D31" s="8">
        <v>2653</v>
      </c>
      <c r="E31" s="8">
        <f>SUM(B31:C31)</f>
        <v>810</v>
      </c>
    </row>
    <row r="32" spans="1:5" ht="12.75" customHeight="1" x14ac:dyDescent="0.25">
      <c r="A32" s="7" t="s">
        <v>16</v>
      </c>
      <c r="B32" s="8">
        <v>412</v>
      </c>
      <c r="C32" s="8">
        <v>243</v>
      </c>
      <c r="D32" s="8">
        <v>1178</v>
      </c>
      <c r="E32" s="8">
        <f>SUM(B32:C32)</f>
        <v>655</v>
      </c>
    </row>
    <row r="33" spans="1:5" ht="13.5" customHeight="1" x14ac:dyDescent="0.25">
      <c r="A33" s="4" t="s">
        <v>27</v>
      </c>
      <c r="B33" s="10">
        <f>+SUM(B34:B40)</f>
        <v>1083</v>
      </c>
      <c r="C33" s="10">
        <f t="shared" ref="C33:D33" si="2">+SUM(C34:C40)</f>
        <v>1263</v>
      </c>
      <c r="D33" s="10">
        <f t="shared" si="2"/>
        <v>3590</v>
      </c>
      <c r="E33" s="5">
        <f>+B33+C33</f>
        <v>2346</v>
      </c>
    </row>
    <row r="34" spans="1:5" ht="15.75" x14ac:dyDescent="0.25">
      <c r="A34" s="7" t="s">
        <v>28</v>
      </c>
      <c r="B34" s="13">
        <v>158</v>
      </c>
      <c r="C34" s="13">
        <v>111</v>
      </c>
      <c r="D34" s="13">
        <v>769</v>
      </c>
      <c r="E34" s="8">
        <f t="shared" ref="E34:E40" si="3">SUM(B34:C34)</f>
        <v>269</v>
      </c>
    </row>
    <row r="35" spans="1:5" ht="15.75" x14ac:dyDescent="0.25">
      <c r="A35" s="7" t="s">
        <v>18</v>
      </c>
      <c r="B35" s="13">
        <v>383</v>
      </c>
      <c r="C35" s="13">
        <v>697</v>
      </c>
      <c r="D35" s="13">
        <v>548</v>
      </c>
      <c r="E35" s="8">
        <f t="shared" si="3"/>
        <v>1080</v>
      </c>
    </row>
    <row r="36" spans="1:5" ht="15.75" x14ac:dyDescent="0.25">
      <c r="A36" s="7" t="s">
        <v>29</v>
      </c>
      <c r="B36" s="15">
        <v>93</v>
      </c>
      <c r="C36" s="8">
        <v>16</v>
      </c>
      <c r="D36" s="8">
        <v>370</v>
      </c>
      <c r="E36" s="8">
        <f t="shared" si="3"/>
        <v>109</v>
      </c>
    </row>
    <row r="37" spans="1:5" ht="15.75" x14ac:dyDescent="0.25">
      <c r="A37" s="7" t="s">
        <v>32</v>
      </c>
      <c r="B37" s="8">
        <v>84</v>
      </c>
      <c r="C37" s="8">
        <v>29</v>
      </c>
      <c r="D37" s="8">
        <v>241</v>
      </c>
      <c r="E37" s="8">
        <f t="shared" si="3"/>
        <v>113</v>
      </c>
    </row>
    <row r="38" spans="1:5" ht="15.75" x14ac:dyDescent="0.25">
      <c r="A38" s="7" t="s">
        <v>38</v>
      </c>
      <c r="B38" s="8">
        <v>72</v>
      </c>
      <c r="C38" s="8">
        <v>187</v>
      </c>
      <c r="D38" s="8">
        <v>155</v>
      </c>
      <c r="E38" s="8">
        <f>SUM(B38:C38)</f>
        <v>259</v>
      </c>
    </row>
    <row r="39" spans="1:5" ht="15.75" x14ac:dyDescent="0.25">
      <c r="A39" s="7" t="s">
        <v>33</v>
      </c>
      <c r="B39" s="8">
        <v>81</v>
      </c>
      <c r="C39" s="8">
        <v>191</v>
      </c>
      <c r="D39" s="8">
        <v>637</v>
      </c>
      <c r="E39" s="8">
        <f t="shared" si="3"/>
        <v>272</v>
      </c>
    </row>
    <row r="40" spans="1:5" ht="15.75" x14ac:dyDescent="0.25">
      <c r="A40" s="7" t="s">
        <v>43</v>
      </c>
      <c r="B40" s="8">
        <v>212</v>
      </c>
      <c r="C40" s="8">
        <v>32</v>
      </c>
      <c r="D40" s="8">
        <v>870</v>
      </c>
      <c r="E40" s="8">
        <f t="shared" si="3"/>
        <v>244</v>
      </c>
    </row>
    <row r="41" spans="1:5" ht="14.25" customHeight="1" x14ac:dyDescent="0.25">
      <c r="A41" s="4" t="s">
        <v>4</v>
      </c>
      <c r="B41" s="5">
        <f>+B6+B16+B33</f>
        <v>8271</v>
      </c>
      <c r="C41" s="5">
        <f>+C6+C16+C33</f>
        <v>5993</v>
      </c>
      <c r="D41" s="5">
        <f>+D6+D16+D33</f>
        <v>37779</v>
      </c>
      <c r="E41" s="5">
        <f>+B41+C41</f>
        <v>14264</v>
      </c>
    </row>
    <row r="42" spans="1:5" ht="15.75" x14ac:dyDescent="0.25">
      <c r="A42" s="12" t="s">
        <v>37</v>
      </c>
      <c r="B42" s="12"/>
      <c r="C42" s="12"/>
      <c r="D42" s="12"/>
      <c r="E42" s="12"/>
    </row>
    <row r="43" spans="1:5" ht="15.75" x14ac:dyDescent="0.25">
      <c r="A43" s="12" t="s">
        <v>40</v>
      </c>
      <c r="B43" s="12"/>
      <c r="C43" s="12"/>
      <c r="D43" s="12"/>
      <c r="E43" s="12"/>
    </row>
    <row r="44" spans="1:5" ht="15.75" x14ac:dyDescent="0.25">
      <c r="B44" s="12"/>
      <c r="C44" s="12"/>
      <c r="D44" s="12"/>
      <c r="E44" s="12"/>
    </row>
  </sheetData>
  <mergeCells count="2">
    <mergeCell ref="A2:E2"/>
    <mergeCell ref="A3:E3"/>
  </mergeCells>
  <pageMargins left="1.0629921259842521" right="0.11811023622047245" top="0.35433070866141736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Dollys Vargas</dc:creator>
  <cp:lastModifiedBy>Geraldina Benzan</cp:lastModifiedBy>
  <cp:lastPrinted>2024-07-11T15:45:01Z</cp:lastPrinted>
  <dcterms:created xsi:type="dcterms:W3CDTF">2019-02-22T13:01:08Z</dcterms:created>
  <dcterms:modified xsi:type="dcterms:W3CDTF">2024-07-11T18:20:18Z</dcterms:modified>
</cp:coreProperties>
</file>