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3031B7FB-27D0-4999-9593-9FF61933422A}" xr6:coauthVersionLast="47" xr6:coauthVersionMax="47" xr10:uidLastSave="{00000000-0000-0000-0000-000000000000}"/>
  <bookViews>
    <workbookView xWindow="-120" yWindow="-120" windowWidth="21840" windowHeight="13140" xr2:uid="{F7E447FA-8C22-4971-8A3C-A2815F1DB0FC}"/>
  </bookViews>
  <sheets>
    <sheet name="FACTURAS PAGADAS ENERO-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4" i="1" l="1"/>
  <c r="F54" i="1"/>
  <c r="J53" i="1"/>
  <c r="J52" i="1"/>
</calcChain>
</file>

<file path=xl/sharedStrings.xml><?xml version="1.0" encoding="utf-8"?>
<sst xmlns="http://schemas.openxmlformats.org/spreadsheetml/2006/main" count="302" uniqueCount="131">
  <si>
    <t>RELACION DE FACTURAS PAGADAS AL 30 DE ENERO 2024</t>
  </si>
  <si>
    <t xml:space="preserve"> </t>
  </si>
  <si>
    <t>NO. DE FACTURA O COMPROBANTE</t>
  </si>
  <si>
    <t>FECHA DE FACTURA</t>
  </si>
  <si>
    <t xml:space="preserve">SUPLIDOR </t>
  </si>
  <si>
    <t xml:space="preserve">CONCEPTO </t>
  </si>
  <si>
    <t xml:space="preserve">MONTO FACTURADO </t>
  </si>
  <si>
    <t xml:space="preserve">MONTO PAGADO </t>
  </si>
  <si>
    <t>FECHA DE FIN DE FACTURA.</t>
  </si>
  <si>
    <t>MONTO PENDIENTE</t>
  </si>
  <si>
    <t xml:space="preserve">ESTADO </t>
  </si>
  <si>
    <t>TESORERIA DE LA SEGURIDAD SOCIAL</t>
  </si>
  <si>
    <t>PAGO TESORERIA DE LA SEGURIDAD SOCIAL A COLABORADORES DEL SERVICIO REGIONAL DE SALUD EL VALLE CORRESPONDIENTE AL MES DE DICIEMBRE 2023.</t>
  </si>
  <si>
    <t>N/A</t>
  </si>
  <si>
    <t xml:space="preserve">COMPLETO </t>
  </si>
  <si>
    <t>JAFREYSI ODALIS SIERRA MO</t>
  </si>
  <si>
    <t>PAGO SALARIO MES OCTUBRE-DICIEMBRE2023</t>
  </si>
  <si>
    <t>B1500003089,Y 8473</t>
  </si>
  <si>
    <t>09/11/2023-12/12/2023</t>
  </si>
  <si>
    <t>CENTRO COMERCIAL EL DETALLISTA C POR A</t>
  </si>
  <si>
    <t>PAGO FACTURAS NO. B1500003089, B1500008473, COMPRA DE ALIMENTOS PARA USO EN LA REGIONAL DE SALUD EL VALLE.</t>
  </si>
  <si>
    <t>B1500000085</t>
  </si>
  <si>
    <t>27/12/2023</t>
  </si>
  <si>
    <t>FRANCIS ANTONIO ALCANTARA JIMENEZ, FRANCIS REDIADORES</t>
  </si>
  <si>
    <t>PAGO FACTURA NO. B1500000085, COMPRA DE ARTICULOS DE REPUESTOS, PARA MANTENIMIENTO DE GUAGUA NISSAN FRONTIER PLACA: EL 055245 DEL AREA DE TRANSPORTACION SRS EL VALLE.</t>
  </si>
  <si>
    <t>B1500000169</t>
  </si>
  <si>
    <t>14/12/2023</t>
  </si>
  <si>
    <t>FELIX FELIZ SILFA ( D FELIZ GOURMET)</t>
  </si>
  <si>
    <t>PAGO FACTURA NO. B1500000169, ALMUERZO DE SOCIALIZACION CON EL PERSONAL ADMINISTRATIVO Y DEL PROGRAMA DE TB.</t>
  </si>
  <si>
    <t>B1500000001</t>
  </si>
  <si>
    <t>HERIBERTO ANTONIO HERRERA GOMEZ</t>
  </si>
  <si>
    <t>PAGO FACTURA NO. B150000001, COMPRA DE ALMUERZO Y REFRIGERIOS PARA VARIAS ACTIVIDDES DE LA REGIONAL.</t>
  </si>
  <si>
    <t>B1500003295</t>
  </si>
  <si>
    <t>16/01/2024</t>
  </si>
  <si>
    <t>PAGO FACTURA NO.B1500003295, ALIMENTOS PARA USO EN LA REGIONAL DE SALUD EL VALLE.</t>
  </si>
  <si>
    <t>B1500000216,0223</t>
  </si>
  <si>
    <t>AUTO REPUESTOS PADILLA SRL</t>
  </si>
  <si>
    <t>PAGO FACTURAS NO. B1500000216,B500000223, COMPRA DE ARTICULOS DE  REPUESTOS, PARA MANTENIMIENTO DE GUAGUA MITSUBISHI BLANCA, Y GUAGUA MAZDA AZUL PLACA EL02731 DEL AREA DE TRANSPORTACION SRS EL VALLE.</t>
  </si>
  <si>
    <t>B1500000334</t>
  </si>
  <si>
    <t>AUTO REPUESTOS ASODECO</t>
  </si>
  <si>
    <t>PAGO FACTURA NO. B1500000334, ARTICULOS DE REPUESTOS PARA MENTENIMIENTO DE GUAGUA MITSUBISHI BLANCA DEL AREA DE TRANSPORTACION SRS EL VALLE.</t>
  </si>
  <si>
    <t>B1500011014</t>
  </si>
  <si>
    <t>EMPRESAS MILANESE SRL</t>
  </si>
  <si>
    <t>PAGO FACTURA NO. B1500011014, AGUA PARA USO EN LA GERENCIA  DE AREA II, CENTRO DE DIAGNOSTICO SAN JUAN, ALMACEN DE MEDICAMENTOS Y OFICINA REGIONAL DE SALUD EL VALLE  CORRESPONDIENTE  AL MES DE DICIEMBRE DEL 2023</t>
  </si>
  <si>
    <t>B1500008766</t>
  </si>
  <si>
    <t>EMPRESAS MILTIN SRL</t>
  </si>
  <si>
    <t>PAGO FACTURA NO. B1500008766, ARTICULOS DE REPUESTOS PARA USO EN EL MANTENIMIENTO DE LOS VEHICULOS DEL SERVICIO REGIONAL DE DSALUD EL VALLE.</t>
  </si>
  <si>
    <t>B1500008786</t>
  </si>
  <si>
    <t>PAGO FACTURA NO. B1500008786, COMPRA DE COMBUSTIBLE, GASOIL Y GASOLINA PARA USO EN LOS VEHICULOS DE LA GERENCIA DE AREA I AZUA.</t>
  </si>
  <si>
    <t>B1500000143</t>
  </si>
  <si>
    <t>30/01/2024</t>
  </si>
  <si>
    <t>AUTOASESORES GALERIA</t>
  </si>
  <si>
    <t>PAGO FACTURA NO B1500000143,COMPRA DE ARTICULOS DE REPUESTO PARA MANTENIMIENTO DE GUAGUA CHEVBROLET COLORADO BLANCA PLACA ,L397136 DEL AREA DE TRANSPORTACION SRS EL VALLE.</t>
  </si>
  <si>
    <t>26/01/2024</t>
  </si>
  <si>
    <t>MARCOS COMAS ABREU</t>
  </si>
  <si>
    <t>TRABAJO DE MANTENIMIENTO, REPARACION DE INVERSORES Y COLOCACION DE BATERIAS.</t>
  </si>
  <si>
    <t>B1500000201-B1500000202-B1500000202-B1500000203-B1500000204</t>
  </si>
  <si>
    <t>30/12/2024</t>
  </si>
  <si>
    <t>RAMOM BELEN FORTUNA</t>
  </si>
  <si>
    <t>PAGO FACTURA NO. B1500000204,B1500000201,B1500000202, Y B1500000203, ALQUILER DE MESAS RECTANGULARES, Y MANTELES PARA DIVERSAS ACTIVIDADES DEL SERVICIO REGIONAL DE SALUD EL VALLE VER ANEXO.</t>
  </si>
  <si>
    <t>B1500003098, VARIOS</t>
  </si>
  <si>
    <t>14/12/2023-19/12/2023-26/12/2023</t>
  </si>
  <si>
    <t>BENZAN AUTO IMPORT SRL</t>
  </si>
  <si>
    <t>PAGO FACTURAS NO. B1500003098,B1500003102,B1500003109, REPUESTOS PARA USO EN DIFERENTES VEHICULOS DEL SERVICIO REGIONAL DE SALUD EL VALLE, Y MANTENIMIENTO DE GUAGUA MAZDA AZUL PLACA EL 02731, MITSUBISHI BLANCA GERENCIA DE AREA ELIAS PINA VER DETALLE ANEXO.</t>
  </si>
  <si>
    <t>E450000001200</t>
  </si>
  <si>
    <t>20/12/2023-</t>
  </si>
  <si>
    <t xml:space="preserve">ALTICE DOMINICANA </t>
  </si>
  <si>
    <t>PAGO FACTURA NO.E450000001244, SERVICIO DE INTERNET Y CORREO PARA USO EN LAS UNIDADES DEL SRS EL VALLE Y GERENCIA DE AREA I AZUA CORRESPONDIENTE A LOS MESES DICIEMBRE 2023 Y ENERO 2024.</t>
  </si>
  <si>
    <t>B1500000566</t>
  </si>
  <si>
    <t>INVERSIONES TOLEDO MATE SRL</t>
  </si>
  <si>
    <t>PAGO FACTURA NO. B1500000566, UTENCILIOS DE COCINA PARA ACTIVIDAD DEL SERVICIO REGIONAL DE SALUD EL VALLE VER ANEXO.</t>
  </si>
  <si>
    <t>B1500000322</t>
  </si>
  <si>
    <t>18/096/2023</t>
  </si>
  <si>
    <t>MARIA NIEVES ALVAREZ REVILLA</t>
  </si>
  <si>
    <t>PAGO FACTURA NO. B1500000322, SUMINISTRO DE MATERIALES DE OFICINA PARA USO EN LA OFICINA DEL SERVICIO REGIONAL, GERENCIA DE AREA, Y CPN Y CENTRO DIAGNOSTICO VER ANEXO.</t>
  </si>
  <si>
    <t>B1500002548</t>
  </si>
  <si>
    <t>19/12/2023</t>
  </si>
  <si>
    <t>IMPRESORA KR SRL</t>
  </si>
  <si>
    <t>PAGO FACTURA NO. B1500002548, RECONOCIMIENTOS A COLABORADORES DEL SERVICIO REGIONAL DE SALUD EL VALLE POR SU DESEMPENO LABORAL PERIODO ENERO-DICIEMBRE 2023</t>
  </si>
  <si>
    <t>E450000000993</t>
  </si>
  <si>
    <t>28/12/2023</t>
  </si>
  <si>
    <t>PAGO FACTURA NO. E450000000993, SERVICIO DE INTERNET EN CENTRO DIAGNOSTICO AZUA DURANTE EL MES DE DICIEMBRE 2023.</t>
  </si>
  <si>
    <t>EDESUR</t>
  </si>
  <si>
    <t xml:space="preserve">PAGO SERVICIO ENERGETICO, ALMACEN DE MEDICAMENTOS </t>
  </si>
  <si>
    <t>PAGO SERVICIO ENERGETICO, UNAP MIRADOR NORTE.</t>
  </si>
  <si>
    <t>PAGO SERVICIO ENERGETICO, UNAP LOS CARTONES .</t>
  </si>
  <si>
    <t>PAGO SERVICIO ENERGETICO, UNAP  VILLA OCOA  .</t>
  </si>
  <si>
    <t>PAGO SERVICIO ENERGETICO, UNAP  VILLA CUCHILLA  .</t>
  </si>
  <si>
    <t>PAGO SERVICIO ENERGETICO, UNAP  SANTA ANA.  .</t>
  </si>
  <si>
    <t>29/12/2023</t>
  </si>
  <si>
    <t>PAGO SERVICIO ENERGETICO, UNAP  LAS YAYAS VIAJAMA.</t>
  </si>
  <si>
    <t>14/01/2024</t>
  </si>
  <si>
    <t>PAGO SERVICIO ENERGETICO, UNAP  EL JOVITO.</t>
  </si>
  <si>
    <t>PAGO SERVICIO ENERGETICO, APARTAMENTO  DE MEDICO  BANICA.</t>
  </si>
  <si>
    <t>PAGO SERVICIO ENERGETICO, GERENCIA DE AREA II SAN JUAN.</t>
  </si>
  <si>
    <t>ALQUILER ELECTRONICO</t>
  </si>
  <si>
    <t>PAGO ALQUILER ELECTRONICO MES DE ENERO 2024</t>
  </si>
  <si>
    <t xml:space="preserve">NOMIA ELECTRONICA </t>
  </si>
  <si>
    <t>PAGO NOMINA ELECTRONICA MES DE ENERO 2024</t>
  </si>
  <si>
    <t>E450000033196</t>
  </si>
  <si>
    <t>19/01/2024</t>
  </si>
  <si>
    <t>CODETEL</t>
  </si>
  <si>
    <t>PAGO SERVICIO TELEFONICO DE LA OFICINA REGIONAL,CENTRO DIAGNOSTICO LAS MATAS</t>
  </si>
  <si>
    <t>E450000033203</t>
  </si>
  <si>
    <t>PAGO SERVICIO TELEFONICO DEL CENTRO DIAGNOSTICO SAN JUAN.</t>
  </si>
  <si>
    <t>E450000031598</t>
  </si>
  <si>
    <t>PAGO SERVICIO TELEFONICO ALMACEN DE MEDICAMENTOS.</t>
  </si>
  <si>
    <t>E450000032968</t>
  </si>
  <si>
    <t>13/01/2024</t>
  </si>
  <si>
    <t>PAGO SERVICIO TELEFONICO GERENCIA DE AREA I AZUA.</t>
  </si>
  <si>
    <t>E450000031700</t>
  </si>
  <si>
    <t>SERVICIO DE INTERNET CPN LA ESTANCIA Y EL CERCADO ROUTER INALAMBRICO</t>
  </si>
  <si>
    <t>E450000031909</t>
  </si>
  <si>
    <t>SERVICIO DE INTERNET ANALISTA DE CALIDAD  ROUTER INALAMBRICO</t>
  </si>
  <si>
    <t>E450000031986</t>
  </si>
  <si>
    <t>SERVICIO DE INTERNET DIFERENTES UNIDADES DE LA REGIOANL,   DE SALUD EL VALLE.</t>
  </si>
  <si>
    <t>E450000032002</t>
  </si>
  <si>
    <t>SERVICIO DE SERVICIO TELEFONICO CENTRO DIAGNOSTICO AZUA</t>
  </si>
  <si>
    <t>E450000033251</t>
  </si>
  <si>
    <t xml:space="preserve">PAGO SERVICIO TELEFONICO GERENCIA DE AREA III ELIAS PINA. </t>
  </si>
  <si>
    <t>E450000031011</t>
  </si>
  <si>
    <t>PAGO SERVICIO DE FLOTA DE LA OFICNA REGIONAL.</t>
  </si>
  <si>
    <t>E450000032293</t>
  </si>
  <si>
    <t>PAGO SERVICIO FIBRA OPTICA Y SEGURIDAD PERIMETRAL. DE LA OFICINA.</t>
  </si>
  <si>
    <t>B1500000438</t>
  </si>
  <si>
    <t>FIRST MEDICAL DEPOT. BY GUZMAN</t>
  </si>
  <si>
    <t>PAGO FACTURA NO. B1500000438, REPARACION DE EQUIPO DE RAYOS X Y MAMOGRAFO DEL CENTRO DIAGNOATICO SAN JUAN</t>
  </si>
  <si>
    <t>Total general</t>
  </si>
  <si>
    <t>TOTAL FACTURAS Enero 2024</t>
  </si>
  <si>
    <t>Licda. Estervina Calderon</t>
  </si>
  <si>
    <t>Encargada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</si>
</sst>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dd/mm/yyyy;@"/>
    <numFmt numFmtId="165" formatCode="_-* #,##0.00_-;\-* #,##0.00_-;_-* &quot;-&quot;??_-;_-@_-"/>
    <numFmt numFmtId="166" formatCode="dd\.mm\.yyyy;@"/>
    <numFmt numFmtId="167" formatCode="dd/mm/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sz val="12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58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43" fontId="2" fillId="2" borderId="0" xfId="1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43" fontId="2" fillId="0" borderId="0" xfId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43" fontId="2" fillId="0" borderId="0" xfId="1" applyFont="1" applyFill="1" applyAlignment="1">
      <alignment horizontal="center" wrapText="1"/>
    </xf>
    <xf numFmtId="14" fontId="3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64" fontId="4" fillId="3" borderId="1" xfId="0" applyNumberFormat="1" applyFont="1" applyFill="1" applyBorder="1" applyAlignment="1">
      <alignment horizontal="center" wrapText="1"/>
    </xf>
    <xf numFmtId="43" fontId="4" fillId="3" borderId="1" xfId="1" applyFont="1" applyFill="1" applyBorder="1" applyAlignment="1">
      <alignment horizontal="center" wrapText="1"/>
    </xf>
    <xf numFmtId="166" fontId="4" fillId="3" borderId="1" xfId="2" applyNumberFormat="1" applyFont="1" applyFill="1" applyBorder="1" applyAlignment="1">
      <alignment horizontal="center" wrapText="1"/>
    </xf>
    <xf numFmtId="4" fontId="4" fillId="3" borderId="1" xfId="2" applyNumberFormat="1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5" fillId="0" borderId="1" xfId="3" applyBorder="1" applyAlignment="1">
      <alignment horizontal="left"/>
    </xf>
    <xf numFmtId="164" fontId="6" fillId="0" borderId="1" xfId="0" applyNumberFormat="1" applyFont="1" applyBorder="1" applyAlignment="1">
      <alignment horizontal="center"/>
    </xf>
    <xf numFmtId="0" fontId="5" fillId="0" borderId="1" xfId="3" applyBorder="1" applyAlignment="1">
      <alignment wrapText="1"/>
    </xf>
    <xf numFmtId="0" fontId="5" fillId="0" borderId="1" xfId="3" applyBorder="1" applyAlignment="1">
      <alignment horizontal="left" wrapText="1"/>
    </xf>
    <xf numFmtId="4" fontId="5" fillId="4" borderId="1" xfId="4" applyNumberFormat="1" applyFont="1" applyFill="1" applyBorder="1" applyAlignment="1"/>
    <xf numFmtId="14" fontId="3" fillId="0" borderId="1" xfId="0" applyNumberFormat="1" applyFont="1" applyBorder="1"/>
    <xf numFmtId="43" fontId="3" fillId="0" borderId="1" xfId="0" applyNumberFormat="1" applyFont="1" applyBorder="1"/>
    <xf numFmtId="0" fontId="3" fillId="2" borderId="0" xfId="0" applyFont="1" applyFill="1"/>
    <xf numFmtId="164" fontId="6" fillId="0" borderId="1" xfId="0" applyNumberFormat="1" applyFont="1" applyBorder="1" applyAlignment="1">
      <alignment vertical="center"/>
    </xf>
    <xf numFmtId="4" fontId="5" fillId="4" borderId="1" xfId="4" applyNumberFormat="1" applyFont="1" applyFill="1" applyBorder="1" applyAlignment="1">
      <alignment wrapText="1"/>
    </xf>
    <xf numFmtId="4" fontId="7" fillId="4" borderId="1" xfId="3" applyNumberFormat="1" applyFont="1" applyFill="1" applyBorder="1" applyAlignment="1">
      <alignment horizontal="right"/>
    </xf>
    <xf numFmtId="14" fontId="6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67" fontId="3" fillId="0" borderId="1" xfId="0" applyNumberFormat="1" applyFont="1" applyBorder="1" applyAlignment="1">
      <alignment horizontal="center"/>
    </xf>
    <xf numFmtId="0" fontId="5" fillId="0" borderId="0" xfId="3" applyAlignment="1">
      <alignment wrapText="1"/>
    </xf>
    <xf numFmtId="0" fontId="3" fillId="0" borderId="0" xfId="0" applyFont="1"/>
    <xf numFmtId="0" fontId="3" fillId="0" borderId="0" xfId="0" applyFont="1" applyAlignment="1">
      <alignment horizontal="center"/>
    </xf>
    <xf numFmtId="167" fontId="3" fillId="0" borderId="0" xfId="0" applyNumberFormat="1" applyFont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wrapText="1"/>
    </xf>
    <xf numFmtId="43" fontId="3" fillId="0" borderId="2" xfId="1" applyFont="1" applyFill="1" applyBorder="1" applyAlignment="1">
      <alignment horizontal="center"/>
    </xf>
    <xf numFmtId="43" fontId="2" fillId="0" borderId="2" xfId="1" applyFont="1" applyFill="1" applyBorder="1" applyAlignment="1">
      <alignment horizontal="center"/>
    </xf>
    <xf numFmtId="14" fontId="3" fillId="0" borderId="2" xfId="0" applyNumberFormat="1" applyFont="1" applyBorder="1"/>
    <xf numFmtId="43" fontId="3" fillId="0" borderId="2" xfId="0" applyNumberFormat="1" applyFont="1" applyBorder="1"/>
    <xf numFmtId="16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43" fontId="2" fillId="0" borderId="3" xfId="1" applyFont="1" applyFill="1" applyBorder="1"/>
    <xf numFmtId="14" fontId="3" fillId="0" borderId="3" xfId="0" applyNumberFormat="1" applyFont="1" applyBorder="1"/>
    <xf numFmtId="43" fontId="3" fillId="0" borderId="3" xfId="0" applyNumberFormat="1" applyFont="1" applyBorder="1"/>
    <xf numFmtId="43" fontId="2" fillId="0" borderId="0" xfId="1" applyFont="1" applyFill="1" applyBorder="1"/>
    <xf numFmtId="14" fontId="3" fillId="0" borderId="0" xfId="0" applyNumberFormat="1" applyFont="1"/>
    <xf numFmtId="43" fontId="3" fillId="0" borderId="0" xfId="0" applyNumberFormat="1" applyFont="1"/>
    <xf numFmtId="0" fontId="2" fillId="0" borderId="0" xfId="0" applyFont="1"/>
    <xf numFmtId="43" fontId="2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wrapText="1"/>
    </xf>
    <xf numFmtId="43" fontId="3" fillId="0" borderId="0" xfId="1" applyFont="1" applyFill="1" applyBorder="1" applyAlignment="1">
      <alignment horizontal="center"/>
    </xf>
    <xf numFmtId="43" fontId="3" fillId="0" borderId="0" xfId="1" applyFont="1" applyFill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8" fillId="0" borderId="0" xfId="0" applyFont="1" applyAlignment="1">
      <alignment horizontal="center" wrapText="1"/>
    </xf>
  </cellXfs>
  <cellStyles count="5">
    <cellStyle name="Millares" xfId="1" builtinId="3"/>
    <cellStyle name="Millares 2" xfId="2" xr:uid="{52DBF3F4-653E-466D-A91A-02F94F3F9875}"/>
    <cellStyle name="Normal" xfId="0" builtinId="0"/>
    <cellStyle name="Normal 2" xfId="3" xr:uid="{83F90DAB-7CD0-499B-8DB4-291E0119AE23}"/>
    <cellStyle name="Porcentaje 2" xfId="4" xr:uid="{43A610F1-D9D1-4D49-9EDE-F64374A9F4A6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419101</xdr:colOff>
      <xdr:row>0</xdr:row>
      <xdr:rowOff>133853</xdr:rowOff>
    </xdr:from>
    <xdr:to>
      <xdr:col>1</xdr:col>
      <xdr:colOff>1133475</xdr:colOff>
      <xdr:row>3</xdr:row>
      <xdr:rowOff>4011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F3B19C-71BF-4928-BCBE-915E199FE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1" y="133853"/>
          <a:ext cx="1352549" cy="3845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1B2B5-83E6-4E94-8719-D775DAD587C5}">
  <dimension ref="A2:N62"/>
  <sheetViews>
    <sheetView tabSelected="1" workbookViewId="0">
      <selection activeCell="C9" sqref="C9"/>
    </sheetView>
  </sheetViews>
  <sheetFormatPr baseColWidth="10" defaultRowHeight="12.75" outlineLevelRow="2" x14ac:dyDescent="0.2"/>
  <cols>
    <col min="1" max="1" width="9.5703125" style="33" customWidth="1"/>
    <col min="2" max="2" width="25" style="33" customWidth="1"/>
    <col min="3" max="3" width="19" style="34" customWidth="1"/>
    <col min="4" max="4" width="45.5703125" style="52" customWidth="1"/>
    <col min="5" max="5" width="38.28515625" style="53" customWidth="1"/>
    <col min="6" max="7" width="16.85546875" style="55" bestFit="1" customWidth="1"/>
    <col min="8" max="9" width="15.5703125" style="32" customWidth="1"/>
    <col min="10" max="10" width="14.5703125" style="32" bestFit="1" customWidth="1"/>
    <col min="11" max="11" width="11.5703125" style="32" bestFit="1" customWidth="1"/>
    <col min="12" max="12" width="18.5703125" style="32" bestFit="1" customWidth="1"/>
    <col min="13" max="13" width="16.85546875" style="32" bestFit="1" customWidth="1"/>
    <col min="14" max="14" width="18.5703125" style="32" bestFit="1" customWidth="1"/>
    <col min="15" max="16384" width="11.42578125" style="32"/>
  </cols>
  <sheetData>
    <row r="2" spans="1:10" s="1" customFormat="1" x14ac:dyDescent="0.2">
      <c r="B2" s="2"/>
      <c r="C2" s="3"/>
      <c r="D2" s="4"/>
      <c r="E2" s="5"/>
      <c r="F2" s="6"/>
      <c r="G2" s="6"/>
    </row>
    <row r="3" spans="1:10" s="1" customFormat="1" x14ac:dyDescent="0.2">
      <c r="B3" s="2"/>
      <c r="C3" s="3"/>
      <c r="D3" s="4"/>
      <c r="E3" s="5"/>
      <c r="F3" s="6"/>
      <c r="G3" s="6"/>
    </row>
    <row r="4" spans="1:10" s="1" customFormat="1" x14ac:dyDescent="0.2">
      <c r="B4" s="7" t="s">
        <v>0</v>
      </c>
      <c r="C4" s="7"/>
      <c r="D4" s="7"/>
      <c r="E4" s="8"/>
      <c r="F4" s="9"/>
      <c r="G4" s="9"/>
    </row>
    <row r="5" spans="1:10" s="1" customFormat="1" ht="25.5" x14ac:dyDescent="0.2">
      <c r="A5" s="10" t="s">
        <v>1</v>
      </c>
      <c r="B5" s="11" t="s">
        <v>2</v>
      </c>
      <c r="C5" s="12" t="s">
        <v>3</v>
      </c>
      <c r="D5" s="13" t="s">
        <v>4</v>
      </c>
      <c r="E5" s="11" t="s">
        <v>5</v>
      </c>
      <c r="F5" s="13" t="s">
        <v>6</v>
      </c>
      <c r="G5" s="13" t="s">
        <v>7</v>
      </c>
      <c r="H5" s="14" t="s">
        <v>8</v>
      </c>
      <c r="I5" s="14" t="s">
        <v>9</v>
      </c>
      <c r="J5" s="15" t="s">
        <v>10</v>
      </c>
    </row>
    <row r="6" spans="1:10" s="24" customFormat="1" ht="63.75" outlineLevel="2" x14ac:dyDescent="0.2">
      <c r="A6" s="16">
        <v>1</v>
      </c>
      <c r="B6" s="17"/>
      <c r="C6" s="18">
        <v>45295</v>
      </c>
      <c r="D6" s="19" t="s">
        <v>11</v>
      </c>
      <c r="E6" s="20" t="s">
        <v>12</v>
      </c>
      <c r="F6" s="21">
        <v>120441.38</v>
      </c>
      <c r="G6" s="21">
        <v>120441.38</v>
      </c>
      <c r="H6" s="22" t="s">
        <v>13</v>
      </c>
      <c r="I6" s="22" t="s">
        <v>13</v>
      </c>
      <c r="J6" s="23" t="s">
        <v>14</v>
      </c>
    </row>
    <row r="7" spans="1:10" s="24" customFormat="1" ht="25.5" outlineLevel="2" x14ac:dyDescent="0.2">
      <c r="A7" s="16">
        <v>2</v>
      </c>
      <c r="B7" s="17"/>
      <c r="C7" s="18"/>
      <c r="D7" s="19" t="s">
        <v>15</v>
      </c>
      <c r="E7" s="20" t="s">
        <v>16</v>
      </c>
      <c r="F7" s="21">
        <v>25000</v>
      </c>
      <c r="G7" s="21">
        <v>25000</v>
      </c>
      <c r="H7" s="22" t="s">
        <v>13</v>
      </c>
      <c r="I7" s="22" t="s">
        <v>13</v>
      </c>
      <c r="J7" s="23" t="s">
        <v>14</v>
      </c>
    </row>
    <row r="8" spans="1:10" s="24" customFormat="1" ht="51" outlineLevel="2" x14ac:dyDescent="0.2">
      <c r="A8" s="16">
        <v>3</v>
      </c>
      <c r="B8" s="20" t="s">
        <v>17</v>
      </c>
      <c r="C8" s="25" t="s">
        <v>18</v>
      </c>
      <c r="D8" s="19" t="s">
        <v>19</v>
      </c>
      <c r="E8" s="20" t="s">
        <v>20</v>
      </c>
      <c r="F8" s="26">
        <v>21136.71</v>
      </c>
      <c r="G8" s="27">
        <v>20201.97</v>
      </c>
      <c r="H8" s="22" t="s">
        <v>13</v>
      </c>
      <c r="I8" s="22" t="s">
        <v>13</v>
      </c>
      <c r="J8" s="23" t="s">
        <v>14</v>
      </c>
    </row>
    <row r="9" spans="1:10" s="24" customFormat="1" ht="76.5" outlineLevel="2" x14ac:dyDescent="0.2">
      <c r="A9" s="16">
        <v>4</v>
      </c>
      <c r="B9" s="20" t="s">
        <v>21</v>
      </c>
      <c r="C9" s="18" t="s">
        <v>22</v>
      </c>
      <c r="D9" s="19" t="s">
        <v>23</v>
      </c>
      <c r="E9" s="20" t="s">
        <v>24</v>
      </c>
      <c r="F9" s="26">
        <v>13098</v>
      </c>
      <c r="G9" s="27">
        <v>12543</v>
      </c>
      <c r="H9" s="22" t="s">
        <v>13</v>
      </c>
      <c r="I9" s="22" t="s">
        <v>13</v>
      </c>
      <c r="J9" s="23" t="s">
        <v>14</v>
      </c>
    </row>
    <row r="10" spans="1:10" s="24" customFormat="1" ht="51" outlineLevel="2" x14ac:dyDescent="0.2">
      <c r="A10" s="16">
        <v>5</v>
      </c>
      <c r="B10" s="20" t="s">
        <v>25</v>
      </c>
      <c r="C10" s="18" t="s">
        <v>26</v>
      </c>
      <c r="D10" s="19" t="s">
        <v>27</v>
      </c>
      <c r="E10" s="20" t="s">
        <v>28</v>
      </c>
      <c r="F10" s="21">
        <v>30717</v>
      </c>
      <c r="G10" s="27">
        <v>29412</v>
      </c>
      <c r="H10" s="22" t="s">
        <v>13</v>
      </c>
      <c r="I10" s="22" t="s">
        <v>13</v>
      </c>
      <c r="J10" s="23" t="s">
        <v>14</v>
      </c>
    </row>
    <row r="11" spans="1:10" s="24" customFormat="1" ht="51" outlineLevel="2" x14ac:dyDescent="0.2">
      <c r="A11" s="16">
        <v>6</v>
      </c>
      <c r="B11" s="20" t="s">
        <v>29</v>
      </c>
      <c r="C11" s="18">
        <v>45323</v>
      </c>
      <c r="D11" s="19" t="s">
        <v>30</v>
      </c>
      <c r="E11" s="20" t="s">
        <v>31</v>
      </c>
      <c r="F11" s="26">
        <v>277713</v>
      </c>
      <c r="G11" s="27">
        <v>265945.5</v>
      </c>
      <c r="H11" s="22" t="s">
        <v>13</v>
      </c>
      <c r="I11" s="22" t="s">
        <v>13</v>
      </c>
      <c r="J11" s="23" t="s">
        <v>14</v>
      </c>
    </row>
    <row r="12" spans="1:10" s="24" customFormat="1" ht="38.25" outlineLevel="2" x14ac:dyDescent="0.2">
      <c r="A12" s="16">
        <v>7</v>
      </c>
      <c r="B12" s="20" t="s">
        <v>32</v>
      </c>
      <c r="C12" s="18" t="s">
        <v>33</v>
      </c>
      <c r="D12" s="19" t="s">
        <v>19</v>
      </c>
      <c r="E12" s="20" t="s">
        <v>34</v>
      </c>
      <c r="F12" s="26">
        <v>13431.64</v>
      </c>
      <c r="G12" s="27">
        <v>12818.4</v>
      </c>
      <c r="H12" s="22" t="s">
        <v>13</v>
      </c>
      <c r="I12" s="22" t="s">
        <v>13</v>
      </c>
      <c r="J12" s="23" t="s">
        <v>14</v>
      </c>
    </row>
    <row r="13" spans="1:10" s="24" customFormat="1" ht="89.25" outlineLevel="2" x14ac:dyDescent="0.2">
      <c r="A13" s="16">
        <v>8</v>
      </c>
      <c r="B13" s="20" t="s">
        <v>35</v>
      </c>
      <c r="C13" s="28">
        <v>45505</v>
      </c>
      <c r="D13" s="19" t="s">
        <v>36</v>
      </c>
      <c r="E13" s="20" t="s">
        <v>37</v>
      </c>
      <c r="F13" s="26">
        <v>55460</v>
      </c>
      <c r="G13" s="27">
        <v>53110</v>
      </c>
      <c r="H13" s="22" t="s">
        <v>13</v>
      </c>
      <c r="I13" s="22" t="s">
        <v>13</v>
      </c>
      <c r="J13" s="23" t="s">
        <v>14</v>
      </c>
    </row>
    <row r="14" spans="1:10" s="24" customFormat="1" ht="63.75" outlineLevel="2" x14ac:dyDescent="0.2">
      <c r="A14" s="16">
        <v>9</v>
      </c>
      <c r="B14" s="20" t="s">
        <v>38</v>
      </c>
      <c r="C14" s="29">
        <v>45505</v>
      </c>
      <c r="D14" s="19" t="s">
        <v>39</v>
      </c>
      <c r="E14" s="20" t="s">
        <v>40</v>
      </c>
      <c r="F14" s="26">
        <v>3200</v>
      </c>
      <c r="G14" s="27">
        <v>3064.41</v>
      </c>
      <c r="H14" s="22" t="s">
        <v>13</v>
      </c>
      <c r="I14" s="22" t="s">
        <v>13</v>
      </c>
      <c r="J14" s="23" t="s">
        <v>14</v>
      </c>
    </row>
    <row r="15" spans="1:10" s="24" customFormat="1" ht="89.25" outlineLevel="2" x14ac:dyDescent="0.2">
      <c r="A15" s="16">
        <v>10</v>
      </c>
      <c r="B15" s="20" t="s">
        <v>41</v>
      </c>
      <c r="C15" s="30">
        <v>45383</v>
      </c>
      <c r="D15" s="19" t="s">
        <v>42</v>
      </c>
      <c r="E15" s="20" t="s">
        <v>43</v>
      </c>
      <c r="F15" s="26">
        <v>4750</v>
      </c>
      <c r="G15" s="27">
        <v>4512.5</v>
      </c>
      <c r="H15" s="22" t="s">
        <v>13</v>
      </c>
      <c r="I15" s="22" t="s">
        <v>13</v>
      </c>
      <c r="J15" s="23" t="s">
        <v>14</v>
      </c>
    </row>
    <row r="16" spans="1:10" s="24" customFormat="1" ht="63.75" outlineLevel="2" x14ac:dyDescent="0.2">
      <c r="A16" s="16">
        <v>11</v>
      </c>
      <c r="B16" s="20" t="s">
        <v>44</v>
      </c>
      <c r="C16" s="30">
        <v>45352</v>
      </c>
      <c r="D16" s="19" t="s">
        <v>45</v>
      </c>
      <c r="E16" s="20" t="s">
        <v>46</v>
      </c>
      <c r="F16" s="26">
        <v>121325</v>
      </c>
      <c r="G16" s="27">
        <v>116184.11</v>
      </c>
      <c r="H16" s="22" t="s">
        <v>13</v>
      </c>
      <c r="I16" s="22" t="s">
        <v>13</v>
      </c>
      <c r="J16" s="23" t="s">
        <v>14</v>
      </c>
    </row>
    <row r="17" spans="1:10" s="24" customFormat="1" ht="63.75" outlineLevel="2" x14ac:dyDescent="0.2">
      <c r="A17" s="16">
        <v>12</v>
      </c>
      <c r="B17" s="20" t="s">
        <v>47</v>
      </c>
      <c r="C17" s="30">
        <v>45536</v>
      </c>
      <c r="D17" s="19" t="s">
        <v>45</v>
      </c>
      <c r="E17" s="20" t="s">
        <v>48</v>
      </c>
      <c r="F17" s="26">
        <v>110068.8</v>
      </c>
      <c r="G17" s="27">
        <v>109621.24</v>
      </c>
      <c r="H17" s="22" t="s">
        <v>13</v>
      </c>
      <c r="I17" s="22" t="s">
        <v>13</v>
      </c>
      <c r="J17" s="23" t="s">
        <v>14</v>
      </c>
    </row>
    <row r="18" spans="1:10" s="24" customFormat="1" ht="76.5" outlineLevel="2" x14ac:dyDescent="0.2">
      <c r="A18" s="16">
        <v>13</v>
      </c>
      <c r="B18" s="20" t="s">
        <v>49</v>
      </c>
      <c r="C18" s="30" t="s">
        <v>50</v>
      </c>
      <c r="D18" s="19" t="s">
        <v>51</v>
      </c>
      <c r="E18" s="20" t="s">
        <v>52</v>
      </c>
      <c r="F18" s="26">
        <v>22581.66</v>
      </c>
      <c r="G18" s="27">
        <v>21624.81</v>
      </c>
      <c r="H18" s="22" t="s">
        <v>13</v>
      </c>
      <c r="I18" s="22" t="s">
        <v>13</v>
      </c>
      <c r="J18" s="23" t="s">
        <v>14</v>
      </c>
    </row>
    <row r="19" spans="1:10" s="24" customFormat="1" ht="38.25" outlineLevel="2" x14ac:dyDescent="0.2">
      <c r="A19" s="16">
        <v>14</v>
      </c>
      <c r="B19" s="20"/>
      <c r="C19" s="30" t="s">
        <v>53</v>
      </c>
      <c r="D19" s="19" t="s">
        <v>54</v>
      </c>
      <c r="E19" s="20" t="s">
        <v>55</v>
      </c>
      <c r="F19" s="26">
        <v>120280</v>
      </c>
      <c r="G19" s="27">
        <v>108252</v>
      </c>
      <c r="H19" s="22" t="s">
        <v>13</v>
      </c>
      <c r="I19" s="22" t="s">
        <v>13</v>
      </c>
      <c r="J19" s="23" t="s">
        <v>14</v>
      </c>
    </row>
    <row r="20" spans="1:10" s="24" customFormat="1" ht="89.25" outlineLevel="2" x14ac:dyDescent="0.2">
      <c r="A20" s="16">
        <v>15</v>
      </c>
      <c r="B20" s="20" t="s">
        <v>56</v>
      </c>
      <c r="C20" s="30" t="s">
        <v>57</v>
      </c>
      <c r="D20" s="19" t="s">
        <v>58</v>
      </c>
      <c r="E20" s="20" t="s">
        <v>59</v>
      </c>
      <c r="F20" s="26">
        <v>63602</v>
      </c>
      <c r="G20" s="27">
        <v>60907</v>
      </c>
      <c r="H20" s="22" t="s">
        <v>13</v>
      </c>
      <c r="I20" s="22" t="s">
        <v>13</v>
      </c>
      <c r="J20" s="23" t="s">
        <v>14</v>
      </c>
    </row>
    <row r="21" spans="1:10" s="24" customFormat="1" ht="114.75" outlineLevel="2" x14ac:dyDescent="0.2">
      <c r="A21" s="16">
        <v>16</v>
      </c>
      <c r="B21" s="20" t="s">
        <v>60</v>
      </c>
      <c r="C21" s="20" t="s">
        <v>61</v>
      </c>
      <c r="D21" s="19" t="s">
        <v>62</v>
      </c>
      <c r="E21" s="20" t="s">
        <v>63</v>
      </c>
      <c r="F21" s="26">
        <v>77225</v>
      </c>
      <c r="G21" s="27">
        <v>73952.289999999994</v>
      </c>
      <c r="H21" s="22" t="s">
        <v>13</v>
      </c>
      <c r="I21" s="22" t="s">
        <v>13</v>
      </c>
      <c r="J21" s="23" t="s">
        <v>14</v>
      </c>
    </row>
    <row r="22" spans="1:10" s="24" customFormat="1" ht="76.5" outlineLevel="2" x14ac:dyDescent="0.2">
      <c r="A22" s="16">
        <v>17</v>
      </c>
      <c r="B22" s="20" t="s">
        <v>64</v>
      </c>
      <c r="C22" s="16" t="s">
        <v>65</v>
      </c>
      <c r="D22" s="19" t="s">
        <v>66</v>
      </c>
      <c r="E22" s="20" t="s">
        <v>67</v>
      </c>
      <c r="F22" s="26">
        <v>374717.13</v>
      </c>
      <c r="G22" s="27">
        <v>374717.13</v>
      </c>
      <c r="H22" s="22" t="s">
        <v>13</v>
      </c>
      <c r="I22" s="22" t="s">
        <v>13</v>
      </c>
      <c r="J22" s="23" t="s">
        <v>14</v>
      </c>
    </row>
    <row r="23" spans="1:10" s="24" customFormat="1" ht="51" outlineLevel="2" x14ac:dyDescent="0.2">
      <c r="A23" s="16">
        <v>18</v>
      </c>
      <c r="B23" s="20" t="s">
        <v>68</v>
      </c>
      <c r="C23" s="29">
        <v>45052</v>
      </c>
      <c r="D23" s="19" t="s">
        <v>69</v>
      </c>
      <c r="E23" s="20" t="s">
        <v>70</v>
      </c>
      <c r="F23" s="26">
        <v>9020</v>
      </c>
      <c r="G23" s="27">
        <v>8637.7999999999993</v>
      </c>
      <c r="H23" s="22" t="s">
        <v>13</v>
      </c>
      <c r="I23" s="22" t="s">
        <v>13</v>
      </c>
      <c r="J23" s="23" t="s">
        <v>14</v>
      </c>
    </row>
    <row r="24" spans="1:10" s="24" customFormat="1" ht="76.5" outlineLevel="2" x14ac:dyDescent="0.2">
      <c r="A24" s="16">
        <v>19</v>
      </c>
      <c r="B24" s="20" t="s">
        <v>71</v>
      </c>
      <c r="C24" s="16" t="s">
        <v>72</v>
      </c>
      <c r="D24" s="19" t="s">
        <v>73</v>
      </c>
      <c r="E24" s="20" t="s">
        <v>74</v>
      </c>
      <c r="F24" s="26">
        <v>64328.25</v>
      </c>
      <c r="G24" s="27">
        <v>61506.37</v>
      </c>
      <c r="H24" s="22" t="s">
        <v>13</v>
      </c>
      <c r="I24" s="22" t="s">
        <v>13</v>
      </c>
      <c r="J24" s="23" t="s">
        <v>14</v>
      </c>
    </row>
    <row r="25" spans="1:10" s="24" customFormat="1" ht="76.5" outlineLevel="2" x14ac:dyDescent="0.2">
      <c r="A25" s="16">
        <v>20</v>
      </c>
      <c r="B25" s="20" t="s">
        <v>75</v>
      </c>
      <c r="C25" s="16" t="s">
        <v>76</v>
      </c>
      <c r="D25" s="19" t="s">
        <v>77</v>
      </c>
      <c r="E25" s="20" t="s">
        <v>78</v>
      </c>
      <c r="F25" s="26">
        <v>11210</v>
      </c>
      <c r="G25" s="27">
        <v>10735</v>
      </c>
      <c r="H25" s="22" t="s">
        <v>13</v>
      </c>
      <c r="I25" s="22" t="s">
        <v>13</v>
      </c>
      <c r="J25" s="23" t="s">
        <v>14</v>
      </c>
    </row>
    <row r="26" spans="1:10" s="24" customFormat="1" ht="51" outlineLevel="2" x14ac:dyDescent="0.2">
      <c r="A26" s="16">
        <v>21</v>
      </c>
      <c r="B26" s="20" t="s">
        <v>79</v>
      </c>
      <c r="C26" s="16" t="s">
        <v>80</v>
      </c>
      <c r="D26" s="19" t="s">
        <v>66</v>
      </c>
      <c r="E26" s="20" t="s">
        <v>81</v>
      </c>
      <c r="F26" s="26">
        <v>47149.98</v>
      </c>
      <c r="G26" s="27">
        <v>47149.98</v>
      </c>
      <c r="H26" s="22" t="s">
        <v>13</v>
      </c>
      <c r="I26" s="22" t="s">
        <v>13</v>
      </c>
      <c r="J26" s="23" t="s">
        <v>14</v>
      </c>
    </row>
    <row r="27" spans="1:10" s="24" customFormat="1" ht="25.5" outlineLevel="2" x14ac:dyDescent="0.2">
      <c r="A27" s="16">
        <v>22</v>
      </c>
      <c r="B27" s="20"/>
      <c r="C27" s="29">
        <v>45323</v>
      </c>
      <c r="D27" s="19" t="s">
        <v>82</v>
      </c>
      <c r="E27" s="20" t="s">
        <v>83</v>
      </c>
      <c r="F27" s="26">
        <v>29446.97</v>
      </c>
      <c r="G27" s="27">
        <v>29446.97</v>
      </c>
      <c r="H27" s="22" t="s">
        <v>13</v>
      </c>
      <c r="I27" s="22" t="s">
        <v>13</v>
      </c>
      <c r="J27" s="23" t="s">
        <v>14</v>
      </c>
    </row>
    <row r="28" spans="1:10" s="24" customFormat="1" ht="25.5" outlineLevel="2" x14ac:dyDescent="0.2">
      <c r="A28" s="16">
        <v>23</v>
      </c>
      <c r="B28" s="20"/>
      <c r="C28" s="29">
        <v>45505</v>
      </c>
      <c r="D28" s="19" t="s">
        <v>82</v>
      </c>
      <c r="E28" s="20" t="s">
        <v>84</v>
      </c>
      <c r="F28" s="26">
        <v>1128.8800000000001</v>
      </c>
      <c r="G28" s="27">
        <v>1128.8800000000001</v>
      </c>
      <c r="H28" s="22" t="s">
        <v>13</v>
      </c>
      <c r="I28" s="22" t="s">
        <v>13</v>
      </c>
      <c r="J28" s="23" t="s">
        <v>14</v>
      </c>
    </row>
    <row r="29" spans="1:10" s="24" customFormat="1" ht="25.5" outlineLevel="2" x14ac:dyDescent="0.2">
      <c r="A29" s="16">
        <v>24</v>
      </c>
      <c r="B29" s="20"/>
      <c r="C29" s="29">
        <v>45505</v>
      </c>
      <c r="D29" s="19" t="s">
        <v>82</v>
      </c>
      <c r="E29" s="20" t="s">
        <v>85</v>
      </c>
      <c r="F29" s="26">
        <v>417.2</v>
      </c>
      <c r="G29" s="27">
        <v>417.2</v>
      </c>
      <c r="H29" s="22" t="s">
        <v>13</v>
      </c>
      <c r="I29" s="22" t="s">
        <v>13</v>
      </c>
      <c r="J29" s="23" t="s">
        <v>14</v>
      </c>
    </row>
    <row r="30" spans="1:10" s="24" customFormat="1" ht="25.5" outlineLevel="2" x14ac:dyDescent="0.2">
      <c r="A30" s="16">
        <v>25</v>
      </c>
      <c r="B30" s="20"/>
      <c r="C30" s="29">
        <v>45566</v>
      </c>
      <c r="D30" s="19" t="s">
        <v>82</v>
      </c>
      <c r="E30" s="31" t="s">
        <v>86</v>
      </c>
      <c r="F30" s="26">
        <v>411.15</v>
      </c>
      <c r="G30" s="27">
        <v>411.15</v>
      </c>
      <c r="H30" s="22" t="s">
        <v>13</v>
      </c>
      <c r="I30" s="22" t="s">
        <v>13</v>
      </c>
      <c r="J30" s="23" t="s">
        <v>14</v>
      </c>
    </row>
    <row r="31" spans="1:10" s="24" customFormat="1" ht="25.5" outlineLevel="2" x14ac:dyDescent="0.2">
      <c r="A31" s="16">
        <v>26</v>
      </c>
      <c r="B31" s="20"/>
      <c r="C31" s="29">
        <v>45474</v>
      </c>
      <c r="D31" s="19" t="s">
        <v>82</v>
      </c>
      <c r="E31" s="20" t="s">
        <v>87</v>
      </c>
      <c r="F31" s="26">
        <v>4143.9799999999996</v>
      </c>
      <c r="G31" s="27">
        <v>4143.9799999999996</v>
      </c>
      <c r="H31" s="22" t="s">
        <v>13</v>
      </c>
      <c r="I31" s="22" t="s">
        <v>13</v>
      </c>
      <c r="J31" s="23" t="s">
        <v>14</v>
      </c>
    </row>
    <row r="32" spans="1:10" s="24" customFormat="1" ht="25.5" outlineLevel="2" x14ac:dyDescent="0.2">
      <c r="A32" s="16">
        <v>27</v>
      </c>
      <c r="B32" s="20"/>
      <c r="C32" s="29">
        <v>45566</v>
      </c>
      <c r="D32" s="19" t="s">
        <v>82</v>
      </c>
      <c r="E32" s="20" t="s">
        <v>88</v>
      </c>
      <c r="F32" s="26">
        <v>758.22</v>
      </c>
      <c r="G32" s="27">
        <v>758.22</v>
      </c>
      <c r="H32" s="22" t="s">
        <v>13</v>
      </c>
      <c r="I32" s="22" t="s">
        <v>13</v>
      </c>
      <c r="J32" s="23" t="s">
        <v>14</v>
      </c>
    </row>
    <row r="33" spans="1:10" s="24" customFormat="1" ht="25.5" outlineLevel="2" x14ac:dyDescent="0.2">
      <c r="A33" s="16">
        <v>28</v>
      </c>
      <c r="B33" s="20"/>
      <c r="C33" s="16" t="s">
        <v>89</v>
      </c>
      <c r="D33" s="19" t="s">
        <v>82</v>
      </c>
      <c r="E33" s="20" t="s">
        <v>90</v>
      </c>
      <c r="F33" s="26">
        <v>42.1</v>
      </c>
      <c r="G33" s="27">
        <v>42.1</v>
      </c>
      <c r="H33" s="22" t="s">
        <v>13</v>
      </c>
      <c r="I33" s="22" t="s">
        <v>13</v>
      </c>
      <c r="J33" s="23" t="s">
        <v>14</v>
      </c>
    </row>
    <row r="34" spans="1:10" s="24" customFormat="1" ht="25.5" outlineLevel="2" x14ac:dyDescent="0.2">
      <c r="A34" s="16">
        <v>29</v>
      </c>
      <c r="B34" s="20"/>
      <c r="C34" s="16" t="s">
        <v>91</v>
      </c>
      <c r="D34" s="19" t="s">
        <v>82</v>
      </c>
      <c r="E34" s="20" t="s">
        <v>92</v>
      </c>
      <c r="F34" s="26">
        <v>241.75</v>
      </c>
      <c r="G34" s="27">
        <v>241.75</v>
      </c>
      <c r="H34" s="22" t="s">
        <v>13</v>
      </c>
      <c r="I34" s="22" t="s">
        <v>13</v>
      </c>
      <c r="J34" s="23" t="s">
        <v>14</v>
      </c>
    </row>
    <row r="35" spans="1:10" s="24" customFormat="1" ht="25.5" outlineLevel="2" x14ac:dyDescent="0.2">
      <c r="A35" s="16">
        <v>30</v>
      </c>
      <c r="B35" s="20"/>
      <c r="C35" s="29">
        <v>45536</v>
      </c>
      <c r="D35" s="19" t="s">
        <v>82</v>
      </c>
      <c r="E35" s="20" t="s">
        <v>93</v>
      </c>
      <c r="F35" s="26">
        <v>353.08</v>
      </c>
      <c r="G35" s="27">
        <v>353.08</v>
      </c>
      <c r="H35" s="22" t="s">
        <v>13</v>
      </c>
      <c r="I35" s="22" t="s">
        <v>13</v>
      </c>
      <c r="J35" s="23" t="s">
        <v>14</v>
      </c>
    </row>
    <row r="36" spans="1:10" s="24" customFormat="1" ht="25.5" outlineLevel="2" x14ac:dyDescent="0.2">
      <c r="A36" s="16">
        <v>31</v>
      </c>
      <c r="B36" s="20"/>
      <c r="C36" s="29">
        <v>45352</v>
      </c>
      <c r="D36" s="19" t="s">
        <v>82</v>
      </c>
      <c r="E36" s="20" t="s">
        <v>94</v>
      </c>
      <c r="F36" s="26">
        <v>4408.42</v>
      </c>
      <c r="G36" s="27">
        <v>4408.42</v>
      </c>
      <c r="H36" s="22" t="s">
        <v>13</v>
      </c>
      <c r="I36" s="22" t="s">
        <v>13</v>
      </c>
      <c r="J36" s="23" t="s">
        <v>14</v>
      </c>
    </row>
    <row r="37" spans="1:10" s="24" customFormat="1" ht="25.5" outlineLevel="2" x14ac:dyDescent="0.2">
      <c r="A37" s="16">
        <v>32</v>
      </c>
      <c r="B37" s="20"/>
      <c r="C37" s="16" t="s">
        <v>91</v>
      </c>
      <c r="D37" s="19" t="s">
        <v>82</v>
      </c>
      <c r="E37" s="20" t="s">
        <v>92</v>
      </c>
      <c r="F37" s="26">
        <v>7255.46</v>
      </c>
      <c r="G37" s="27">
        <v>7255.46</v>
      </c>
      <c r="H37" s="22" t="s">
        <v>13</v>
      </c>
      <c r="I37" s="22" t="s">
        <v>13</v>
      </c>
      <c r="J37" s="23" t="s">
        <v>14</v>
      </c>
    </row>
    <row r="38" spans="1:10" s="24" customFormat="1" ht="25.5" outlineLevel="2" x14ac:dyDescent="0.2">
      <c r="A38" s="16">
        <v>33</v>
      </c>
      <c r="B38" s="20"/>
      <c r="C38" s="16"/>
      <c r="D38" s="19" t="s">
        <v>95</v>
      </c>
      <c r="E38" s="20" t="s">
        <v>96</v>
      </c>
      <c r="F38" s="26">
        <v>220490.86</v>
      </c>
      <c r="G38" s="27">
        <v>198441.76</v>
      </c>
      <c r="H38" s="22" t="s">
        <v>13</v>
      </c>
      <c r="I38" s="22" t="s">
        <v>13</v>
      </c>
      <c r="J38" s="23" t="s">
        <v>14</v>
      </c>
    </row>
    <row r="39" spans="1:10" s="24" customFormat="1" ht="25.5" outlineLevel="2" x14ac:dyDescent="0.2">
      <c r="A39" s="16">
        <v>34</v>
      </c>
      <c r="B39" s="20"/>
      <c r="C39" s="16"/>
      <c r="D39" s="19" t="s">
        <v>97</v>
      </c>
      <c r="E39" s="20" t="s">
        <v>98</v>
      </c>
      <c r="F39" s="26">
        <v>1735702.87</v>
      </c>
      <c r="G39" s="27">
        <v>1735702.87</v>
      </c>
      <c r="H39" s="22" t="s">
        <v>13</v>
      </c>
      <c r="I39" s="22" t="s">
        <v>13</v>
      </c>
      <c r="J39" s="23" t="s">
        <v>14</v>
      </c>
    </row>
    <row r="40" spans="1:10" s="24" customFormat="1" ht="38.25" outlineLevel="2" x14ac:dyDescent="0.2">
      <c r="A40" s="16">
        <v>35</v>
      </c>
      <c r="B40" s="20" t="s">
        <v>99</v>
      </c>
      <c r="C40" s="16" t="s">
        <v>100</v>
      </c>
      <c r="D40" s="19" t="s">
        <v>101</v>
      </c>
      <c r="E40" s="20" t="s">
        <v>102</v>
      </c>
      <c r="F40" s="26">
        <v>83671.289999999994</v>
      </c>
      <c r="G40" s="27">
        <v>83671.289999999994</v>
      </c>
      <c r="H40" s="22" t="s">
        <v>13</v>
      </c>
      <c r="I40" s="22" t="s">
        <v>13</v>
      </c>
      <c r="J40" s="23" t="s">
        <v>14</v>
      </c>
    </row>
    <row r="41" spans="1:10" s="24" customFormat="1" ht="25.5" outlineLevel="2" x14ac:dyDescent="0.2">
      <c r="A41" s="16">
        <v>36</v>
      </c>
      <c r="B41" s="20" t="s">
        <v>103</v>
      </c>
      <c r="C41" s="16" t="s">
        <v>100</v>
      </c>
      <c r="D41" s="19" t="s">
        <v>101</v>
      </c>
      <c r="E41" s="20" t="s">
        <v>104</v>
      </c>
      <c r="F41" s="26">
        <v>18238</v>
      </c>
      <c r="G41" s="27">
        <v>18238</v>
      </c>
      <c r="H41" s="22" t="s">
        <v>13</v>
      </c>
      <c r="I41" s="22" t="s">
        <v>13</v>
      </c>
      <c r="J41" s="23" t="s">
        <v>14</v>
      </c>
    </row>
    <row r="42" spans="1:10" s="24" customFormat="1" ht="25.5" outlineLevel="2" x14ac:dyDescent="0.2">
      <c r="A42" s="16">
        <v>37</v>
      </c>
      <c r="B42" s="20" t="s">
        <v>105</v>
      </c>
      <c r="C42" s="16" t="s">
        <v>22</v>
      </c>
      <c r="D42" s="19" t="s">
        <v>101</v>
      </c>
      <c r="E42" s="20" t="s">
        <v>106</v>
      </c>
      <c r="F42" s="26">
        <v>9926.2800000000007</v>
      </c>
      <c r="G42" s="27">
        <v>9926.2800000000007</v>
      </c>
      <c r="H42" s="22" t="s">
        <v>13</v>
      </c>
      <c r="I42" s="22" t="s">
        <v>13</v>
      </c>
      <c r="J42" s="23" t="s">
        <v>14</v>
      </c>
    </row>
    <row r="43" spans="1:10" s="24" customFormat="1" ht="25.5" outlineLevel="2" x14ac:dyDescent="0.2">
      <c r="A43" s="16">
        <v>38</v>
      </c>
      <c r="B43" s="20" t="s">
        <v>107</v>
      </c>
      <c r="C43" s="16" t="s">
        <v>108</v>
      </c>
      <c r="D43" s="19" t="s">
        <v>101</v>
      </c>
      <c r="E43" s="20" t="s">
        <v>109</v>
      </c>
      <c r="F43" s="26">
        <v>13639.05</v>
      </c>
      <c r="G43" s="27">
        <v>13639.05</v>
      </c>
      <c r="H43" s="22" t="s">
        <v>13</v>
      </c>
      <c r="I43" s="22" t="s">
        <v>13</v>
      </c>
      <c r="J43" s="23" t="s">
        <v>14</v>
      </c>
    </row>
    <row r="44" spans="1:10" s="24" customFormat="1" ht="38.25" outlineLevel="2" x14ac:dyDescent="0.2">
      <c r="A44" s="16">
        <v>39</v>
      </c>
      <c r="B44" s="20" t="s">
        <v>110</v>
      </c>
      <c r="C44" s="16" t="s">
        <v>22</v>
      </c>
      <c r="D44" s="19" t="s">
        <v>101</v>
      </c>
      <c r="E44" s="20" t="s">
        <v>111</v>
      </c>
      <c r="F44" s="26">
        <v>5401.71</v>
      </c>
      <c r="G44" s="27">
        <v>5401.71</v>
      </c>
      <c r="H44" s="22" t="s">
        <v>13</v>
      </c>
      <c r="I44" s="22" t="s">
        <v>13</v>
      </c>
      <c r="J44" s="23" t="s">
        <v>14</v>
      </c>
    </row>
    <row r="45" spans="1:10" s="24" customFormat="1" ht="25.5" outlineLevel="2" x14ac:dyDescent="0.2">
      <c r="A45" s="16">
        <v>40</v>
      </c>
      <c r="B45" s="20" t="s">
        <v>112</v>
      </c>
      <c r="C45" s="16" t="s">
        <v>22</v>
      </c>
      <c r="D45" s="19" t="s">
        <v>101</v>
      </c>
      <c r="E45" s="20" t="s">
        <v>113</v>
      </c>
      <c r="F45" s="26">
        <v>2700.86</v>
      </c>
      <c r="G45" s="27">
        <v>2700.86</v>
      </c>
      <c r="H45" s="22" t="s">
        <v>13</v>
      </c>
      <c r="I45" s="22" t="s">
        <v>13</v>
      </c>
      <c r="J45" s="23" t="s">
        <v>14</v>
      </c>
    </row>
    <row r="46" spans="1:10" s="24" customFormat="1" ht="38.25" outlineLevel="2" x14ac:dyDescent="0.2">
      <c r="A46" s="16">
        <v>41</v>
      </c>
      <c r="B46" s="20" t="s">
        <v>114</v>
      </c>
      <c r="C46" s="16" t="s">
        <v>22</v>
      </c>
      <c r="D46" s="19" t="s">
        <v>101</v>
      </c>
      <c r="E46" s="20" t="s">
        <v>115</v>
      </c>
      <c r="F46" s="26">
        <v>24307.72</v>
      </c>
      <c r="G46" s="27">
        <v>24307.72</v>
      </c>
      <c r="H46" s="22" t="s">
        <v>13</v>
      </c>
      <c r="I46" s="22" t="s">
        <v>13</v>
      </c>
      <c r="J46" s="23" t="s">
        <v>14</v>
      </c>
    </row>
    <row r="47" spans="1:10" ht="25.5" outlineLevel="2" x14ac:dyDescent="0.2">
      <c r="A47" s="16">
        <v>42</v>
      </c>
      <c r="B47" s="20" t="s">
        <v>116</v>
      </c>
      <c r="C47" s="16" t="s">
        <v>22</v>
      </c>
      <c r="D47" s="19" t="s">
        <v>101</v>
      </c>
      <c r="E47" s="20" t="s">
        <v>117</v>
      </c>
      <c r="F47" s="26">
        <v>7121.62</v>
      </c>
      <c r="G47" s="27">
        <v>7121.62</v>
      </c>
      <c r="H47" s="22" t="s">
        <v>13</v>
      </c>
      <c r="I47" s="22" t="s">
        <v>13</v>
      </c>
      <c r="J47" s="23" t="s">
        <v>14</v>
      </c>
    </row>
    <row r="48" spans="1:10" s="24" customFormat="1" ht="25.5" outlineLevel="2" x14ac:dyDescent="0.2">
      <c r="A48" s="16">
        <v>43</v>
      </c>
      <c r="B48" s="20" t="s">
        <v>118</v>
      </c>
      <c r="C48" s="16" t="s">
        <v>100</v>
      </c>
      <c r="D48" s="19" t="s">
        <v>101</v>
      </c>
      <c r="E48" s="20" t="s">
        <v>119</v>
      </c>
      <c r="F48" s="26">
        <v>5944.56</v>
      </c>
      <c r="G48" s="27">
        <v>5944.56</v>
      </c>
      <c r="H48" s="22" t="s">
        <v>13</v>
      </c>
      <c r="I48" s="22" t="s">
        <v>13</v>
      </c>
      <c r="J48" s="23" t="s">
        <v>14</v>
      </c>
    </row>
    <row r="49" spans="1:14" s="24" customFormat="1" ht="25.5" outlineLevel="2" x14ac:dyDescent="0.2">
      <c r="A49" s="16">
        <v>44</v>
      </c>
      <c r="B49" s="20" t="s">
        <v>120</v>
      </c>
      <c r="C49" s="16" t="s">
        <v>22</v>
      </c>
      <c r="D49" s="19" t="s">
        <v>101</v>
      </c>
      <c r="E49" s="20" t="s">
        <v>121</v>
      </c>
      <c r="F49" s="26">
        <v>333269.96999999997</v>
      </c>
      <c r="G49" s="27">
        <v>333269.96999999997</v>
      </c>
      <c r="H49" s="22" t="s">
        <v>13</v>
      </c>
      <c r="I49" s="22" t="s">
        <v>13</v>
      </c>
      <c r="J49" s="23" t="s">
        <v>14</v>
      </c>
    </row>
    <row r="50" spans="1:14" s="24" customFormat="1" ht="38.25" outlineLevel="2" x14ac:dyDescent="0.2">
      <c r="A50" s="16">
        <v>45</v>
      </c>
      <c r="B50" s="20" t="s">
        <v>122</v>
      </c>
      <c r="C50" s="16" t="s">
        <v>22</v>
      </c>
      <c r="D50" s="19" t="s">
        <v>101</v>
      </c>
      <c r="E50" s="20" t="s">
        <v>123</v>
      </c>
      <c r="F50" s="26">
        <v>139683.04</v>
      </c>
      <c r="G50" s="27">
        <v>139683.04</v>
      </c>
      <c r="H50" s="22" t="s">
        <v>13</v>
      </c>
      <c r="I50" s="22" t="s">
        <v>13</v>
      </c>
      <c r="J50" s="23" t="s">
        <v>14</v>
      </c>
    </row>
    <row r="51" spans="1:14" s="24" customFormat="1" ht="51" outlineLevel="2" x14ac:dyDescent="0.2">
      <c r="A51" s="16">
        <v>46</v>
      </c>
      <c r="B51" s="20" t="s">
        <v>124</v>
      </c>
      <c r="C51" s="29" t="s">
        <v>53</v>
      </c>
      <c r="D51" s="19" t="s">
        <v>125</v>
      </c>
      <c r="E51" s="20" t="s">
        <v>126</v>
      </c>
      <c r="F51" s="26">
        <v>590000</v>
      </c>
      <c r="G51" s="27">
        <v>540000</v>
      </c>
      <c r="H51" s="22" t="s">
        <v>13</v>
      </c>
      <c r="I51" s="22" t="s">
        <v>13</v>
      </c>
      <c r="J51" s="23" t="s">
        <v>14</v>
      </c>
    </row>
    <row r="52" spans="1:14" outlineLevel="1" x14ac:dyDescent="0.2">
      <c r="D52" s="35"/>
      <c r="E52" s="36"/>
      <c r="F52" s="37"/>
      <c r="G52" s="38"/>
      <c r="H52" s="39"/>
      <c r="I52" s="39"/>
      <c r="J52" s="40" t="e">
        <f>SUBTOTAL(9,#REF!)</f>
        <v>#REF!</v>
      </c>
    </row>
    <row r="53" spans="1:14" x14ac:dyDescent="0.2">
      <c r="D53" s="35" t="s">
        <v>127</v>
      </c>
      <c r="E53" s="36"/>
      <c r="F53" s="37"/>
      <c r="G53" s="37"/>
      <c r="H53" s="39"/>
      <c r="I53" s="39"/>
      <c r="J53" s="40">
        <f>SUBTOTAL(9,J6:J51)</f>
        <v>0</v>
      </c>
    </row>
    <row r="54" spans="1:14" ht="13.5" thickBot="1" x14ac:dyDescent="0.25">
      <c r="B54" s="2"/>
      <c r="C54" s="41"/>
      <c r="D54" s="42"/>
      <c r="E54" s="43" t="s">
        <v>128</v>
      </c>
      <c r="F54" s="44">
        <f>SUM(F6:F51)</f>
        <v>4825160.59</v>
      </c>
      <c r="G54" s="44">
        <f>SUM(G6:G53)</f>
        <v>4706992.83</v>
      </c>
      <c r="H54" s="45"/>
      <c r="I54" s="45"/>
      <c r="J54" s="46"/>
    </row>
    <row r="55" spans="1:14" s="50" customFormat="1" ht="13.5" thickTop="1" x14ac:dyDescent="0.2">
      <c r="A55" s="33"/>
      <c r="B55" s="2"/>
      <c r="C55" s="41"/>
      <c r="D55" s="42"/>
      <c r="E55" s="1"/>
      <c r="F55" s="47"/>
      <c r="G55" s="47"/>
      <c r="H55" s="48"/>
      <c r="I55" s="48"/>
      <c r="J55" s="49"/>
      <c r="L55" s="51"/>
      <c r="M55" s="51"/>
      <c r="N55" s="51"/>
    </row>
    <row r="56" spans="1:14" s="50" customFormat="1" x14ac:dyDescent="0.2">
      <c r="A56" s="33"/>
      <c r="B56" s="2"/>
      <c r="C56" s="41"/>
      <c r="D56" s="42"/>
      <c r="E56" s="1"/>
      <c r="F56" s="47"/>
      <c r="G56" s="47"/>
      <c r="H56" s="48"/>
      <c r="I56" s="48"/>
      <c r="J56" s="49"/>
      <c r="L56" s="51"/>
      <c r="M56" s="51"/>
      <c r="N56" s="51"/>
    </row>
    <row r="57" spans="1:14" s="50" customFormat="1" x14ac:dyDescent="0.2">
      <c r="A57" s="33"/>
      <c r="B57" s="2"/>
      <c r="C57" s="41"/>
      <c r="D57" s="42"/>
      <c r="E57" s="1"/>
      <c r="F57" s="47"/>
      <c r="G57" s="47"/>
      <c r="H57" s="48"/>
      <c r="I57" s="48"/>
      <c r="J57" s="49"/>
      <c r="L57" s="51"/>
      <c r="M57" s="51"/>
      <c r="N57" s="51"/>
    </row>
    <row r="58" spans="1:14" x14ac:dyDescent="0.2">
      <c r="F58" s="54"/>
      <c r="G58" s="54"/>
    </row>
    <row r="60" spans="1:14" ht="15" x14ac:dyDescent="0.25">
      <c r="D60"/>
    </row>
    <row r="61" spans="1:14" ht="15.75" x14ac:dyDescent="0.25">
      <c r="D61" s="56" t="s">
        <v>129</v>
      </c>
    </row>
    <row r="62" spans="1:14" ht="15.75" x14ac:dyDescent="0.25">
      <c r="D62" s="57" t="s">
        <v>130</v>
      </c>
    </row>
  </sheetData>
  <mergeCells count="1">
    <mergeCell ref="B4:E4"/>
  </mergeCells>
  <conditionalFormatting sqref="B54:B1048576 B1:B4">
    <cfRule type="duplicateValues" dxfId="0" priority="1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FACTURAS PAGADAS ENERO-2024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2024-02-16T19:16:39Z</dcterms:created>
  <dcterms:modified xsi:type="dcterms:W3CDTF">2024-02-16T19:19:13Z</dcterms:modified>
</cp:coreProperties>
</file>