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GESTION DE LA INFORMACION\SIS-2023\Informes OAI 2023\Octubre - Diciembre 2023\"/>
    </mc:Choice>
  </mc:AlternateContent>
  <xr:revisionPtr revIDLastSave="0" documentId="13_ncr:1_{E5722FC1-3190-4F71-AA8B-51D811819E18}" xr6:coauthVersionLast="47" xr6:coauthVersionMax="47" xr10:uidLastSave="{00000000-0000-0000-0000-000000000000}"/>
  <bookViews>
    <workbookView xWindow="-120" yWindow="-120" windowWidth="29040" windowHeight="15840" activeTab="1" xr2:uid="{86A5D2D4-0255-4A53-BDE5-8DB750730EDD}"/>
  </bookViews>
  <sheets>
    <sheet name="Primer Nivel de Atencion" sheetId="2" r:id="rId1"/>
    <sheet name="Servicios CEAS" sheetId="4" r:id="rId2"/>
    <sheet name="Centros Diagnosticos" sheetId="5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3" i="5" l="1"/>
  <c r="G13" i="5"/>
  <c r="F13" i="5"/>
  <c r="E13" i="5"/>
  <c r="D13" i="5"/>
  <c r="H12" i="5"/>
  <c r="G12" i="5"/>
  <c r="F12" i="5"/>
  <c r="E12" i="5"/>
  <c r="D12" i="5"/>
  <c r="C12" i="5"/>
  <c r="F11" i="5"/>
  <c r="G11" i="5"/>
  <c r="H11" i="5"/>
  <c r="E11" i="5"/>
  <c r="D11" i="5"/>
  <c r="C11" i="5"/>
  <c r="C13" i="5" l="1"/>
</calcChain>
</file>

<file path=xl/sharedStrings.xml><?xml version="1.0" encoding="utf-8"?>
<sst xmlns="http://schemas.openxmlformats.org/spreadsheetml/2006/main" count="58" uniqueCount="29">
  <si>
    <t>Consultas Primera Vez</t>
  </si>
  <si>
    <t>Consultas Subsecuente</t>
  </si>
  <si>
    <t>Emergencias</t>
  </si>
  <si>
    <t>Enero</t>
  </si>
  <si>
    <t>Febrero</t>
  </si>
  <si>
    <t>Marzo</t>
  </si>
  <si>
    <t>Abril</t>
  </si>
  <si>
    <t>Mayo</t>
  </si>
  <si>
    <t>Junio</t>
  </si>
  <si>
    <t>Consultas</t>
  </si>
  <si>
    <t>Mes</t>
  </si>
  <si>
    <t>Año</t>
  </si>
  <si>
    <t>Hospitalizacion</t>
  </si>
  <si>
    <t>Laboratorio</t>
  </si>
  <si>
    <t>Imágenes</t>
  </si>
  <si>
    <t>Preocedimientos Quirurgicos</t>
  </si>
  <si>
    <t>Partos</t>
  </si>
  <si>
    <t>Pruebas de Laboratorio</t>
  </si>
  <si>
    <t>Servicios de imágenes</t>
  </si>
  <si>
    <t>Papanicolau Procesados</t>
  </si>
  <si>
    <t>Consultas Odontológicas</t>
  </si>
  <si>
    <t>Procedimientos Odontológicos</t>
  </si>
  <si>
    <t>Julio</t>
  </si>
  <si>
    <t>Agosto</t>
  </si>
  <si>
    <t>Septiembre</t>
  </si>
  <si>
    <t>julio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</si>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</sst>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3">
    <xf numFmtId="0" fontId="0" fillId="0" borderId="0" xfId="0"/>
    <xf numFmtId="3" fontId="0" fillId="0" borderId="0" xfId="0" applyNumberFormat="1" applyAlignment="1">
      <alignment horizontal="center"/>
    </xf>
    <xf numFmtId="3" fontId="0" fillId="0" borderId="0" xfId="0" applyNumberFormat="1"/>
  </cellXfs>
  <cellStyles count="5">
    <cellStyle name="Normal" xfId="0" builtinId="0"/>
    <cellStyle name="Normal 2" xfId="2" xr:uid="{B107F947-BD61-49B7-AAD7-0E47E36BBCBF}"/>
    <cellStyle name="Normal 3" xfId="3" xr:uid="{211252F7-7A63-4B40-BEA7-011B81C18C55}"/>
    <cellStyle name="Normal 4" xfId="4" xr:uid="{1CF27351-5935-44AF-A05D-DA65BF309C89}"/>
    <cellStyle name="Normal 5" xfId="1" xr:uid="{54FC0764-6520-4227-BACB-7E4D674DF7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SI-2023\Produccion%20de%20Centros%20Diagnosticos\PRODUCCION%20DE%20SERVICIOS%20CENTRO%20DIAGNOSTICO%20-%20REGIONAL.xlsx" TargetMode="External"/><Relationship Id="rId1" Type="http://schemas.openxmlformats.org/officeDocument/2006/relationships/externalLinkPath" Target="file:///Z:\SI-2023\Produccion%20de%20Centros%20Diagnosticos\PRODUCCION%20DE%20SERVICIOS%20CENTRO%20DIAGNOSTICO%20-%20REGIO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NERO-JUNIO"/>
      <sheetName val="JULIO - DICIEMBRE"/>
      <sheetName val="ENERO-DICIEMBRE 2023"/>
      <sheetName val="ENERO 2023"/>
      <sheetName val="FEBRERO 2023"/>
      <sheetName val="MARZO 2023"/>
      <sheetName val="ENERO-MARZO"/>
      <sheetName val="ABRIL 2023"/>
      <sheetName val="MAYO 2023"/>
      <sheetName val="JUNIO 2023"/>
      <sheetName val="ABRIL-JUNIO"/>
      <sheetName val="JULIO 2023"/>
      <sheetName val="AGOSTO 2023"/>
      <sheetName val="SEPTIEMBRE 2023"/>
      <sheetName val="JULIO-SEPTIEMBRE"/>
      <sheetName val="OCTUBRE 2023"/>
      <sheetName val="NOVIEMBRE 2023"/>
      <sheetName val="DICIEMBRE 2023"/>
      <sheetName val="OCTUBRE-DICIEMBRE"/>
      <sheetName val="MONITOREO MENSU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9">
          <cell r="G9">
            <v>707</v>
          </cell>
        </row>
        <row r="13">
          <cell r="G13">
            <v>655</v>
          </cell>
        </row>
        <row r="17">
          <cell r="G17">
            <v>0</v>
          </cell>
        </row>
        <row r="18">
          <cell r="G18">
            <v>80</v>
          </cell>
        </row>
        <row r="22">
          <cell r="G22">
            <v>66</v>
          </cell>
        </row>
        <row r="30">
          <cell r="G30">
            <v>770</v>
          </cell>
        </row>
        <row r="43">
          <cell r="G43">
            <v>0</v>
          </cell>
        </row>
        <row r="55">
          <cell r="G55">
            <v>214</v>
          </cell>
        </row>
        <row r="56">
          <cell r="G56">
            <v>643</v>
          </cell>
        </row>
        <row r="57">
          <cell r="G57">
            <v>16</v>
          </cell>
        </row>
        <row r="59">
          <cell r="G59">
            <v>134</v>
          </cell>
        </row>
        <row r="60">
          <cell r="G60">
            <v>103</v>
          </cell>
        </row>
        <row r="61">
          <cell r="G61">
            <v>119</v>
          </cell>
        </row>
        <row r="62">
          <cell r="G62">
            <v>18</v>
          </cell>
        </row>
        <row r="63">
          <cell r="B63">
            <v>18593</v>
          </cell>
          <cell r="G63">
            <v>6</v>
          </cell>
        </row>
        <row r="64">
          <cell r="G64">
            <v>108</v>
          </cell>
        </row>
        <row r="65">
          <cell r="G65">
            <v>236</v>
          </cell>
        </row>
        <row r="66">
          <cell r="G66">
            <v>237</v>
          </cell>
        </row>
        <row r="67">
          <cell r="G67">
            <v>378</v>
          </cell>
        </row>
        <row r="68">
          <cell r="G68">
            <v>31</v>
          </cell>
        </row>
        <row r="70">
          <cell r="G70">
            <v>158</v>
          </cell>
        </row>
        <row r="74">
          <cell r="G74">
            <v>30</v>
          </cell>
        </row>
        <row r="78">
          <cell r="G78">
            <v>95</v>
          </cell>
        </row>
        <row r="79">
          <cell r="B79">
            <v>860</v>
          </cell>
        </row>
        <row r="88">
          <cell r="B88">
            <v>327</v>
          </cell>
        </row>
        <row r="91">
          <cell r="B91">
            <v>581</v>
          </cell>
        </row>
      </sheetData>
      <sheetData sheetId="16">
        <row r="9">
          <cell r="G9">
            <v>880</v>
          </cell>
        </row>
        <row r="13">
          <cell r="G13">
            <v>328</v>
          </cell>
        </row>
        <row r="17">
          <cell r="G17">
            <v>0</v>
          </cell>
        </row>
        <row r="18">
          <cell r="G18">
            <v>33</v>
          </cell>
        </row>
        <row r="22">
          <cell r="G22">
            <v>93</v>
          </cell>
        </row>
        <row r="30">
          <cell r="G30">
            <v>573</v>
          </cell>
        </row>
        <row r="43">
          <cell r="G43">
            <v>0</v>
          </cell>
        </row>
        <row r="55">
          <cell r="G55">
            <v>181</v>
          </cell>
        </row>
        <row r="56">
          <cell r="G56">
            <v>335</v>
          </cell>
        </row>
        <row r="57">
          <cell r="G57">
            <v>16</v>
          </cell>
        </row>
        <row r="59">
          <cell r="G59">
            <v>104</v>
          </cell>
        </row>
        <row r="60">
          <cell r="G60">
            <v>40</v>
          </cell>
        </row>
        <row r="61">
          <cell r="G61">
            <v>26</v>
          </cell>
        </row>
        <row r="62">
          <cell r="G62">
            <v>13</v>
          </cell>
        </row>
        <row r="63">
          <cell r="B63">
            <v>15222</v>
          </cell>
          <cell r="G63">
            <v>3</v>
          </cell>
        </row>
        <row r="64">
          <cell r="G64">
            <v>66</v>
          </cell>
        </row>
        <row r="65">
          <cell r="G65">
            <v>133</v>
          </cell>
        </row>
        <row r="66">
          <cell r="G66">
            <v>185</v>
          </cell>
        </row>
        <row r="67">
          <cell r="G67">
            <v>444</v>
          </cell>
        </row>
        <row r="68">
          <cell r="G68">
            <v>20</v>
          </cell>
        </row>
        <row r="70">
          <cell r="G70">
            <v>64</v>
          </cell>
        </row>
        <row r="74">
          <cell r="G74">
            <v>33</v>
          </cell>
        </row>
        <row r="78">
          <cell r="G78">
            <v>0</v>
          </cell>
        </row>
        <row r="79">
          <cell r="B79">
            <v>451</v>
          </cell>
        </row>
        <row r="88">
          <cell r="B88">
            <v>156</v>
          </cell>
        </row>
        <row r="91">
          <cell r="B91">
            <v>574</v>
          </cell>
        </row>
      </sheetData>
      <sheetData sheetId="17">
        <row r="9">
          <cell r="G9">
            <v>566</v>
          </cell>
        </row>
        <row r="13">
          <cell r="G13">
            <v>277</v>
          </cell>
        </row>
        <row r="17">
          <cell r="G17">
            <v>0</v>
          </cell>
        </row>
        <row r="18">
          <cell r="G18">
            <v>22</v>
          </cell>
        </row>
        <row r="22">
          <cell r="G22">
            <v>100</v>
          </cell>
        </row>
        <row r="30">
          <cell r="G30">
            <v>358</v>
          </cell>
        </row>
        <row r="43">
          <cell r="G43">
            <v>0</v>
          </cell>
        </row>
        <row r="55">
          <cell r="G55">
            <v>172</v>
          </cell>
        </row>
        <row r="56">
          <cell r="G56">
            <v>375</v>
          </cell>
        </row>
        <row r="57">
          <cell r="G57">
            <v>11</v>
          </cell>
        </row>
        <row r="59">
          <cell r="G59">
            <v>113</v>
          </cell>
        </row>
        <row r="60">
          <cell r="G60">
            <v>72</v>
          </cell>
        </row>
        <row r="61">
          <cell r="G61">
            <v>84</v>
          </cell>
        </row>
        <row r="62">
          <cell r="G62">
            <v>18</v>
          </cell>
        </row>
        <row r="63">
          <cell r="B63">
            <v>9113</v>
          </cell>
          <cell r="G63">
            <v>3</v>
          </cell>
        </row>
        <row r="64">
          <cell r="G64">
            <v>65</v>
          </cell>
        </row>
        <row r="65">
          <cell r="G65">
            <v>119</v>
          </cell>
        </row>
        <row r="66">
          <cell r="G66">
            <v>188</v>
          </cell>
        </row>
        <row r="67">
          <cell r="G67">
            <v>380</v>
          </cell>
        </row>
        <row r="68">
          <cell r="G68">
            <v>9</v>
          </cell>
        </row>
        <row r="70">
          <cell r="G70">
            <v>62</v>
          </cell>
        </row>
        <row r="74">
          <cell r="G74">
            <v>22</v>
          </cell>
        </row>
        <row r="78">
          <cell r="G78">
            <v>73</v>
          </cell>
        </row>
        <row r="79">
          <cell r="B79">
            <v>333</v>
          </cell>
        </row>
        <row r="88">
          <cell r="B88">
            <v>131</v>
          </cell>
        </row>
        <row r="91">
          <cell r="B91">
            <v>323</v>
          </cell>
        </row>
      </sheetData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E502-3AF4-4426-89B3-9DBDF3EFAE78}">
  <dimension ref="A1:E13"/>
  <sheetViews>
    <sheetView workbookViewId="0">
      <selection activeCell="C11" sqref="C11"/>
    </sheetView>
  </sheetViews>
  <sheetFormatPr baseColWidth="10" defaultColWidth="11.42578125" defaultRowHeight="15" x14ac:dyDescent="0.25"/>
  <cols>
    <col min="3" max="3" width="20.85546875" bestFit="1" customWidth="1"/>
    <col min="4" max="4" width="21.7109375" bestFit="1" customWidth="1"/>
    <col min="5" max="5" width="12.140625" bestFit="1" customWidth="1"/>
  </cols>
  <sheetData>
    <row r="1" spans="1:5" x14ac:dyDescent="0.25">
      <c r="A1" t="s">
        <v>10</v>
      </c>
      <c r="B1" t="s">
        <v>11</v>
      </c>
      <c r="C1" t="s">
        <v>0</v>
      </c>
      <c r="D1" t="s">
        <v>1</v>
      </c>
      <c r="E1" t="s">
        <v>2</v>
      </c>
    </row>
    <row r="2" spans="1:5" x14ac:dyDescent="0.25">
      <c r="A2" t="s">
        <v>3</v>
      </c>
      <c r="B2">
        <v>2023</v>
      </c>
      <c r="C2" s="1">
        <v>17191</v>
      </c>
      <c r="D2" s="1">
        <v>10854</v>
      </c>
      <c r="E2" s="1">
        <v>6010</v>
      </c>
    </row>
    <row r="3" spans="1:5" x14ac:dyDescent="0.25">
      <c r="A3" t="s">
        <v>4</v>
      </c>
      <c r="B3">
        <v>2023</v>
      </c>
      <c r="C3" s="1">
        <v>13539</v>
      </c>
      <c r="D3" s="1">
        <v>15397</v>
      </c>
      <c r="E3" s="1">
        <v>6185</v>
      </c>
    </row>
    <row r="4" spans="1:5" x14ac:dyDescent="0.25">
      <c r="A4" t="s">
        <v>5</v>
      </c>
      <c r="B4">
        <v>2023</v>
      </c>
      <c r="C4" s="1">
        <v>9869</v>
      </c>
      <c r="D4" s="1">
        <v>20667.63</v>
      </c>
      <c r="E4" s="1">
        <v>5489</v>
      </c>
    </row>
    <row r="5" spans="1:5" x14ac:dyDescent="0.25">
      <c r="A5" t="s">
        <v>6</v>
      </c>
      <c r="B5">
        <v>2023</v>
      </c>
      <c r="C5" s="1">
        <v>7482</v>
      </c>
      <c r="D5" s="1">
        <v>22577</v>
      </c>
      <c r="E5" s="1">
        <v>6301</v>
      </c>
    </row>
    <row r="6" spans="1:5" x14ac:dyDescent="0.25">
      <c r="A6" t="s">
        <v>7</v>
      </c>
      <c r="B6">
        <v>2023</v>
      </c>
      <c r="C6" s="1">
        <v>6693</v>
      </c>
      <c r="D6" s="1">
        <v>20351</v>
      </c>
      <c r="E6" s="1">
        <v>5304</v>
      </c>
    </row>
    <row r="7" spans="1:5" x14ac:dyDescent="0.25">
      <c r="A7" t="s">
        <v>8</v>
      </c>
      <c r="B7">
        <v>2023</v>
      </c>
      <c r="C7" s="1">
        <v>7362</v>
      </c>
      <c r="D7" s="1">
        <v>25414</v>
      </c>
      <c r="E7" s="1">
        <v>6421</v>
      </c>
    </row>
    <row r="8" spans="1:5" x14ac:dyDescent="0.25">
      <c r="A8" t="s">
        <v>22</v>
      </c>
      <c r="B8">
        <v>2023</v>
      </c>
      <c r="C8" s="1">
        <v>6859</v>
      </c>
      <c r="D8" s="1">
        <v>25751</v>
      </c>
      <c r="E8" s="1">
        <v>5869</v>
      </c>
    </row>
    <row r="9" spans="1:5" x14ac:dyDescent="0.25">
      <c r="A9" t="s">
        <v>23</v>
      </c>
      <c r="B9">
        <v>2023</v>
      </c>
      <c r="C9" s="1">
        <v>6439</v>
      </c>
      <c r="D9" s="1">
        <v>24754</v>
      </c>
      <c r="E9" s="1">
        <v>5720</v>
      </c>
    </row>
    <row r="10" spans="1:5" x14ac:dyDescent="0.25">
      <c r="A10" t="s">
        <v>24</v>
      </c>
      <c r="B10">
        <v>2023</v>
      </c>
      <c r="C10" s="1">
        <v>6590</v>
      </c>
      <c r="D10" s="1">
        <v>25895</v>
      </c>
      <c r="E10" s="1">
        <v>6566</v>
      </c>
    </row>
    <row r="11" spans="1:5" x14ac:dyDescent="0.25">
      <c r="A11" t="s">
        <v>26</v>
      </c>
      <c r="B11">
        <v>2023</v>
      </c>
      <c r="C11" s="1">
        <v>8052</v>
      </c>
      <c r="D11" s="1">
        <v>29144</v>
      </c>
      <c r="E11" s="1">
        <v>7520</v>
      </c>
    </row>
    <row r="12" spans="1:5" x14ac:dyDescent="0.25">
      <c r="A12" t="s">
        <v>27</v>
      </c>
      <c r="B12">
        <v>2023</v>
      </c>
      <c r="C12" s="1">
        <v>6714</v>
      </c>
      <c r="D12" s="1">
        <v>26249</v>
      </c>
      <c r="E12" s="1">
        <v>6071</v>
      </c>
    </row>
    <row r="13" spans="1:5" x14ac:dyDescent="0.25">
      <c r="A13" t="s">
        <v>28</v>
      </c>
      <c r="B13">
        <v>2023</v>
      </c>
      <c r="C13" s="1">
        <v>5078</v>
      </c>
      <c r="D13" s="1">
        <v>23709</v>
      </c>
      <c r="E13" s="1">
        <v>6127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C5871-1326-48C9-8132-A857A1014BD2}">
  <dimension ref="A1:I13"/>
  <sheetViews>
    <sheetView tabSelected="1" workbookViewId="0">
      <selection activeCell="C13" sqref="C13:I13"/>
    </sheetView>
  </sheetViews>
  <sheetFormatPr baseColWidth="10" defaultRowHeight="15" x14ac:dyDescent="0.25"/>
  <cols>
    <col min="8" max="8" width="27.140625" customWidth="1"/>
  </cols>
  <sheetData>
    <row r="1" spans="1:9" x14ac:dyDescent="0.25">
      <c r="A1" t="s">
        <v>10</v>
      </c>
      <c r="B1" t="s">
        <v>11</v>
      </c>
      <c r="C1" t="s">
        <v>9</v>
      </c>
      <c r="D1" t="s">
        <v>2</v>
      </c>
      <c r="E1" t="s">
        <v>13</v>
      </c>
      <c r="F1" t="s">
        <v>14</v>
      </c>
      <c r="G1" t="s">
        <v>12</v>
      </c>
      <c r="H1" t="s">
        <v>15</v>
      </c>
      <c r="I1" t="s">
        <v>16</v>
      </c>
    </row>
    <row r="2" spans="1:9" x14ac:dyDescent="0.25">
      <c r="A2" t="s">
        <v>3</v>
      </c>
      <c r="B2">
        <v>2023</v>
      </c>
      <c r="C2" s="2">
        <v>19618</v>
      </c>
      <c r="D2" s="2">
        <v>28008</v>
      </c>
      <c r="E2" s="2">
        <v>70318</v>
      </c>
      <c r="F2" s="2">
        <v>8839</v>
      </c>
      <c r="G2" s="2">
        <v>2131</v>
      </c>
      <c r="H2" s="2">
        <v>2009</v>
      </c>
      <c r="I2" s="2">
        <v>803</v>
      </c>
    </row>
    <row r="3" spans="1:9" x14ac:dyDescent="0.25">
      <c r="A3" t="s">
        <v>4</v>
      </c>
      <c r="B3">
        <v>2023</v>
      </c>
      <c r="C3" s="2">
        <v>24531</v>
      </c>
      <c r="D3" s="2">
        <v>28503</v>
      </c>
      <c r="E3" s="2">
        <v>82367</v>
      </c>
      <c r="F3" s="2">
        <v>9839</v>
      </c>
      <c r="G3" s="2">
        <v>1959</v>
      </c>
      <c r="H3" s="2">
        <v>2398</v>
      </c>
      <c r="I3" s="2">
        <v>731</v>
      </c>
    </row>
    <row r="4" spans="1:9" x14ac:dyDescent="0.25">
      <c r="A4" t="s">
        <v>5</v>
      </c>
      <c r="B4">
        <v>2023</v>
      </c>
      <c r="C4" s="2">
        <v>23468</v>
      </c>
      <c r="D4" s="2">
        <v>25730</v>
      </c>
      <c r="E4" s="2">
        <v>79850</v>
      </c>
      <c r="F4" s="2">
        <v>9974</v>
      </c>
      <c r="G4" s="2">
        <v>1984</v>
      </c>
      <c r="H4" s="2">
        <v>2923</v>
      </c>
      <c r="I4" s="2">
        <v>632</v>
      </c>
    </row>
    <row r="5" spans="1:9" x14ac:dyDescent="0.25">
      <c r="A5" t="s">
        <v>6</v>
      </c>
      <c r="B5">
        <v>2023</v>
      </c>
      <c r="C5" s="2">
        <v>25006</v>
      </c>
      <c r="D5" s="2">
        <v>28006</v>
      </c>
      <c r="E5" s="2">
        <v>80171</v>
      </c>
      <c r="F5" s="2">
        <v>8479</v>
      </c>
      <c r="G5" s="2">
        <v>2016</v>
      </c>
      <c r="H5" s="2">
        <v>3562</v>
      </c>
      <c r="I5" s="2">
        <v>648</v>
      </c>
    </row>
    <row r="6" spans="1:9" x14ac:dyDescent="0.25">
      <c r="A6" t="s">
        <v>7</v>
      </c>
      <c r="B6">
        <v>2023</v>
      </c>
      <c r="C6" s="2">
        <v>26276</v>
      </c>
      <c r="D6" s="2">
        <v>27608</v>
      </c>
      <c r="E6" s="2">
        <v>82329</v>
      </c>
      <c r="F6" s="2">
        <v>9454</v>
      </c>
      <c r="G6" s="2">
        <v>1936</v>
      </c>
      <c r="H6" s="2">
        <v>2735</v>
      </c>
      <c r="I6" s="2">
        <v>578</v>
      </c>
    </row>
    <row r="7" spans="1:9" x14ac:dyDescent="0.25">
      <c r="A7" t="s">
        <v>8</v>
      </c>
      <c r="B7">
        <v>2023</v>
      </c>
      <c r="C7" s="2">
        <v>25041</v>
      </c>
      <c r="D7" s="2">
        <v>31576</v>
      </c>
      <c r="E7" s="2">
        <v>92414</v>
      </c>
      <c r="F7" s="2">
        <v>10041</v>
      </c>
      <c r="G7" s="2">
        <v>1962</v>
      </c>
      <c r="H7" s="2">
        <v>2894</v>
      </c>
      <c r="I7" s="2">
        <v>597</v>
      </c>
    </row>
    <row r="8" spans="1:9" x14ac:dyDescent="0.25">
      <c r="A8" t="s">
        <v>22</v>
      </c>
      <c r="B8">
        <v>2023</v>
      </c>
      <c r="C8" s="2">
        <v>28461</v>
      </c>
      <c r="D8" s="2">
        <v>29006</v>
      </c>
      <c r="E8" s="2">
        <v>88933</v>
      </c>
      <c r="F8" s="2">
        <v>11458</v>
      </c>
      <c r="G8" s="2">
        <v>2180</v>
      </c>
      <c r="H8" s="2">
        <v>2462</v>
      </c>
      <c r="I8" s="2">
        <v>554</v>
      </c>
    </row>
    <row r="9" spans="1:9" x14ac:dyDescent="0.25">
      <c r="A9" t="s">
        <v>23</v>
      </c>
      <c r="B9">
        <v>2023</v>
      </c>
      <c r="C9" s="2">
        <v>22298</v>
      </c>
      <c r="D9" s="2">
        <v>28497</v>
      </c>
      <c r="E9" s="2">
        <v>83268</v>
      </c>
      <c r="F9" s="2">
        <v>10575</v>
      </c>
      <c r="G9" s="2">
        <v>2081</v>
      </c>
      <c r="H9" s="2">
        <v>2984</v>
      </c>
      <c r="I9" s="2">
        <v>598</v>
      </c>
    </row>
    <row r="10" spans="1:9" x14ac:dyDescent="0.25">
      <c r="A10" t="s">
        <v>24</v>
      </c>
      <c r="B10">
        <v>2023</v>
      </c>
      <c r="C10" s="2">
        <v>25984</v>
      </c>
      <c r="D10" s="2">
        <v>32872</v>
      </c>
      <c r="E10" s="2">
        <v>83857</v>
      </c>
      <c r="F10" s="2">
        <v>11870</v>
      </c>
      <c r="G10" s="2">
        <v>2465</v>
      </c>
      <c r="H10" s="2">
        <v>2911</v>
      </c>
      <c r="I10" s="2">
        <v>712</v>
      </c>
    </row>
    <row r="11" spans="1:9" x14ac:dyDescent="0.25">
      <c r="A11" t="s">
        <v>26</v>
      </c>
      <c r="B11">
        <v>2023</v>
      </c>
      <c r="C11" s="2">
        <v>27048</v>
      </c>
      <c r="D11" s="2">
        <v>36237</v>
      </c>
      <c r="E11" s="2">
        <v>94937</v>
      </c>
      <c r="F11" s="2">
        <v>12578</v>
      </c>
      <c r="G11" s="2">
        <v>2922</v>
      </c>
      <c r="H11" s="2">
        <v>3898</v>
      </c>
      <c r="I11" s="2">
        <v>639</v>
      </c>
    </row>
    <row r="12" spans="1:9" x14ac:dyDescent="0.25">
      <c r="A12" t="s">
        <v>27</v>
      </c>
      <c r="B12">
        <v>2023</v>
      </c>
      <c r="C12" s="2">
        <v>23799</v>
      </c>
      <c r="D12" s="2">
        <v>36158</v>
      </c>
      <c r="E12" s="2">
        <v>104374</v>
      </c>
      <c r="F12" s="2">
        <v>11402</v>
      </c>
      <c r="G12" s="2">
        <v>3109</v>
      </c>
      <c r="H12" s="2">
        <v>2626</v>
      </c>
      <c r="I12" s="2">
        <v>600</v>
      </c>
    </row>
    <row r="13" spans="1:9" x14ac:dyDescent="0.25">
      <c r="A13" t="s">
        <v>28</v>
      </c>
      <c r="B13">
        <v>2023</v>
      </c>
      <c r="C13" s="2">
        <v>20099</v>
      </c>
      <c r="D13" s="2">
        <v>31245</v>
      </c>
      <c r="E13" s="2">
        <v>89247</v>
      </c>
      <c r="F13" s="2">
        <v>11482</v>
      </c>
      <c r="G13" s="2">
        <v>2660</v>
      </c>
      <c r="H13" s="2">
        <v>2831</v>
      </c>
      <c r="I13" s="2">
        <v>568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E0E85-A58C-44D7-BC96-D925497D737D}">
  <dimension ref="A1:H15"/>
  <sheetViews>
    <sheetView workbookViewId="0">
      <selection activeCell="E30" sqref="E30"/>
    </sheetView>
  </sheetViews>
  <sheetFormatPr baseColWidth="10" defaultRowHeight="15" x14ac:dyDescent="0.25"/>
  <cols>
    <col min="3" max="3" width="21.7109375" bestFit="1" customWidth="1"/>
    <col min="4" max="4" width="20.7109375" bestFit="1" customWidth="1"/>
    <col min="5" max="5" width="22.42578125" bestFit="1" customWidth="1"/>
    <col min="6" max="6" width="9.5703125" bestFit="1" customWidth="1"/>
    <col min="7" max="7" width="23" bestFit="1" customWidth="1"/>
    <col min="8" max="8" width="28.7109375" bestFit="1" customWidth="1"/>
  </cols>
  <sheetData>
    <row r="1" spans="1:8" x14ac:dyDescent="0.25">
      <c r="A1" t="s">
        <v>10</v>
      </c>
      <c r="B1" t="s">
        <v>11</v>
      </c>
      <c r="C1" t="s">
        <v>17</v>
      </c>
      <c r="D1" t="s">
        <v>18</v>
      </c>
      <c r="E1" t="s">
        <v>19</v>
      </c>
      <c r="F1" t="s">
        <v>9</v>
      </c>
      <c r="G1" t="s">
        <v>20</v>
      </c>
      <c r="H1" t="s">
        <v>21</v>
      </c>
    </row>
    <row r="2" spans="1:8" x14ac:dyDescent="0.25">
      <c r="A2" t="s">
        <v>3</v>
      </c>
      <c r="B2">
        <v>2023</v>
      </c>
      <c r="C2" s="2">
        <v>13923</v>
      </c>
      <c r="D2" s="2">
        <v>941</v>
      </c>
      <c r="E2" s="2">
        <v>324</v>
      </c>
      <c r="F2" s="2">
        <v>2365</v>
      </c>
      <c r="G2" s="2">
        <v>408</v>
      </c>
      <c r="H2" s="2">
        <v>364</v>
      </c>
    </row>
    <row r="3" spans="1:8" x14ac:dyDescent="0.25">
      <c r="A3" t="s">
        <v>4</v>
      </c>
      <c r="B3">
        <v>2023</v>
      </c>
      <c r="C3" s="2">
        <v>15994</v>
      </c>
      <c r="D3" s="2">
        <v>1031</v>
      </c>
      <c r="E3" s="2">
        <v>697</v>
      </c>
      <c r="F3" s="2">
        <v>2461</v>
      </c>
      <c r="G3" s="2">
        <v>485</v>
      </c>
      <c r="H3" s="2">
        <v>552</v>
      </c>
    </row>
    <row r="4" spans="1:8" x14ac:dyDescent="0.25">
      <c r="A4" t="s">
        <v>5</v>
      </c>
      <c r="B4">
        <v>2023</v>
      </c>
      <c r="C4" s="2">
        <v>20184</v>
      </c>
      <c r="D4" s="2">
        <v>921</v>
      </c>
      <c r="E4" s="2">
        <v>604</v>
      </c>
      <c r="F4" s="2">
        <v>3383</v>
      </c>
      <c r="G4" s="2">
        <v>581</v>
      </c>
      <c r="H4" s="2">
        <v>625</v>
      </c>
    </row>
    <row r="5" spans="1:8" x14ac:dyDescent="0.25">
      <c r="A5" t="s">
        <v>6</v>
      </c>
      <c r="B5">
        <v>2023</v>
      </c>
      <c r="C5" s="2">
        <v>14329</v>
      </c>
      <c r="D5" s="2">
        <v>1056</v>
      </c>
      <c r="E5" s="2">
        <v>543</v>
      </c>
      <c r="F5" s="2">
        <v>2474</v>
      </c>
      <c r="G5" s="2">
        <v>698</v>
      </c>
      <c r="H5" s="2">
        <v>861</v>
      </c>
    </row>
    <row r="6" spans="1:8" x14ac:dyDescent="0.25">
      <c r="A6" t="s">
        <v>7</v>
      </c>
      <c r="B6">
        <v>2023</v>
      </c>
      <c r="C6" s="2">
        <v>15044</v>
      </c>
      <c r="D6" s="2">
        <v>1243</v>
      </c>
      <c r="E6" s="2">
        <v>522</v>
      </c>
      <c r="F6" s="2">
        <v>3057</v>
      </c>
      <c r="G6" s="2">
        <v>720</v>
      </c>
      <c r="H6" s="2">
        <v>902</v>
      </c>
    </row>
    <row r="7" spans="1:8" x14ac:dyDescent="0.25">
      <c r="A7" t="s">
        <v>25</v>
      </c>
      <c r="B7">
        <v>2023</v>
      </c>
      <c r="C7" s="2">
        <v>14621</v>
      </c>
      <c r="D7" s="2">
        <v>1078</v>
      </c>
      <c r="E7" s="2">
        <v>436</v>
      </c>
      <c r="F7" s="2">
        <v>2732</v>
      </c>
      <c r="G7" s="2">
        <v>629</v>
      </c>
      <c r="H7" s="2">
        <v>887</v>
      </c>
    </row>
    <row r="8" spans="1:8" x14ac:dyDescent="0.25">
      <c r="A8" t="s">
        <v>22</v>
      </c>
      <c r="B8">
        <v>2023</v>
      </c>
      <c r="C8" s="2">
        <v>14870</v>
      </c>
      <c r="D8" s="2">
        <v>939</v>
      </c>
      <c r="E8" s="2">
        <v>568</v>
      </c>
      <c r="F8" s="2">
        <v>1549</v>
      </c>
      <c r="G8" s="2">
        <v>662</v>
      </c>
      <c r="H8" s="2">
        <v>813</v>
      </c>
    </row>
    <row r="9" spans="1:8" x14ac:dyDescent="0.25">
      <c r="A9" t="s">
        <v>23</v>
      </c>
      <c r="B9">
        <v>2023</v>
      </c>
      <c r="C9" s="2">
        <v>14618</v>
      </c>
      <c r="D9" s="2">
        <v>898</v>
      </c>
      <c r="E9" s="2">
        <v>442</v>
      </c>
      <c r="F9" s="2">
        <v>1838</v>
      </c>
      <c r="G9" s="2">
        <v>733</v>
      </c>
      <c r="H9" s="2">
        <v>780</v>
      </c>
    </row>
    <row r="10" spans="1:8" x14ac:dyDescent="0.25">
      <c r="A10" t="s">
        <v>24</v>
      </c>
      <c r="B10">
        <v>2023</v>
      </c>
      <c r="C10" s="2">
        <v>20483</v>
      </c>
      <c r="D10" s="2">
        <v>1518</v>
      </c>
      <c r="E10" s="2">
        <v>409</v>
      </c>
      <c r="F10" s="2">
        <v>3108</v>
      </c>
      <c r="G10" s="2">
        <v>893</v>
      </c>
      <c r="H10" s="2">
        <v>998</v>
      </c>
    </row>
    <row r="11" spans="1:8" x14ac:dyDescent="0.25">
      <c r="A11" t="s">
        <v>26</v>
      </c>
      <c r="B11">
        <v>2023</v>
      </c>
      <c r="C11" s="2">
        <f>+'[1]OCTUBRE 2023'!$B$63</f>
        <v>18593</v>
      </c>
      <c r="D11" s="2">
        <f>+'[1]OCTUBRE 2023'!$B$79+'[1]OCTUBRE 2023'!$B$88+'[1]OCTUBRE 2023'!$G$18</f>
        <v>1267</v>
      </c>
      <c r="E11" s="2">
        <f>+'[1]OCTUBRE 2023'!$B$91</f>
        <v>581</v>
      </c>
      <c r="F11" s="2">
        <f>+'[1]OCTUBRE 2023'!$G$9+'[1]OCTUBRE 2023'!$G$13+'[1]OCTUBRE 2023'!$G$17+'[1]OCTUBRE 2023'!$G$22+'[1]OCTUBRE 2023'!$G$30+'[1]OCTUBRE 2023'!$G$43+'[1]OCTUBRE 2023'!$G$56+'[1]OCTUBRE 2023'!$G$57+'[1]OCTUBRE 2023'!$G$70+'[1]OCTUBRE 2023'!$G$74+'[1]OCTUBRE 2023'!$G$78</f>
        <v>3140</v>
      </c>
      <c r="G11" s="2">
        <f>+'[1]OCTUBRE 2023'!$G$55+'[1]OCTUBRE 2023'!$G$56+'[1]OCTUBRE 2023'!$G$57</f>
        <v>873</v>
      </c>
      <c r="H11" s="2">
        <f>+'[1]OCTUBRE 2023'!$G$59+'[1]OCTUBRE 2023'!$G$60+'[1]OCTUBRE 2023'!$G$61+'[1]OCTUBRE 2023'!$G$62+'[1]OCTUBRE 2023'!$G$63+'[1]OCTUBRE 2023'!$G$64+'[1]OCTUBRE 2023'!$G$65+'[1]OCTUBRE 2023'!$G$66+'[1]OCTUBRE 2023'!$G$67+'[1]OCTUBRE 2023'!$G$68</f>
        <v>1370</v>
      </c>
    </row>
    <row r="12" spans="1:8" x14ac:dyDescent="0.25">
      <c r="A12" t="s">
        <v>27</v>
      </c>
      <c r="B12">
        <v>2023</v>
      </c>
      <c r="C12" s="2">
        <f>+'[1]NOVIEMBRE 2023'!$B$63</f>
        <v>15222</v>
      </c>
      <c r="D12" s="2">
        <f>+'[1]NOVIEMBRE 2023'!$B$79+'[1]NOVIEMBRE 2023'!$B$88+'[1]NOVIEMBRE 2023'!$G$18</f>
        <v>640</v>
      </c>
      <c r="E12" s="2">
        <f>+'[1]NOVIEMBRE 2023'!$B$91</f>
        <v>574</v>
      </c>
      <c r="F12" s="2">
        <f>+'[1]NOVIEMBRE 2023'!$G$9+'[1]NOVIEMBRE 2023'!$G$13+'[1]NOVIEMBRE 2023'!$G$17+'[1]NOVIEMBRE 2023'!$G$22+'[1]NOVIEMBRE 2023'!$G$30+'[1]NOVIEMBRE 2023'!$G$43+'[1]NOVIEMBRE 2023'!$G$56+'[1]NOVIEMBRE 2023'!$G$57+'[1]NOVIEMBRE 2023'!$G$70+'[1]NOVIEMBRE 2023'!$G$74+'[1]NOVIEMBRE 2023'!$G$78</f>
        <v>2322</v>
      </c>
      <c r="G12" s="2">
        <f>+'[1]NOVIEMBRE 2023'!$G$55+'[1]NOVIEMBRE 2023'!$G$56+'[1]NOVIEMBRE 2023'!$G$57</f>
        <v>532</v>
      </c>
      <c r="H12" s="2">
        <f>+'[1]NOVIEMBRE 2023'!$G$59+'[1]NOVIEMBRE 2023'!$G$60+'[1]NOVIEMBRE 2023'!$G$61+'[1]NOVIEMBRE 2023'!$G$62+'[1]NOVIEMBRE 2023'!$G$63+'[1]NOVIEMBRE 2023'!$G$64+'[1]NOVIEMBRE 2023'!$G$65+'[1]NOVIEMBRE 2023'!$G$66+'[1]NOVIEMBRE 2023'!$G$67+'[1]NOVIEMBRE 2023'!$G$68</f>
        <v>1034</v>
      </c>
    </row>
    <row r="13" spans="1:8" x14ac:dyDescent="0.25">
      <c r="A13" t="s">
        <v>28</v>
      </c>
      <c r="B13">
        <v>2023</v>
      </c>
      <c r="C13" s="2">
        <f>+'[1]DICIEMBRE 2023'!$B$63</f>
        <v>9113</v>
      </c>
      <c r="D13" s="2">
        <f>+'[1]DICIEMBRE 2023'!$B$79+'[1]DICIEMBRE 2023'!$B$88+'[1]DICIEMBRE 2023'!$G$18</f>
        <v>486</v>
      </c>
      <c r="E13" s="2">
        <f>+'[1]DICIEMBRE 2023'!$B$91</f>
        <v>323</v>
      </c>
      <c r="F13" s="2">
        <f>+'[1]DICIEMBRE 2023'!$G$9+'[1]DICIEMBRE 2023'!$G$13+'[1]DICIEMBRE 2023'!$G$17+'[1]DICIEMBRE 2023'!$G$22+'[1]DICIEMBRE 2023'!$G$30+'[1]DICIEMBRE 2023'!$G$43+'[1]DICIEMBRE 2023'!$G$56+'[1]DICIEMBRE 2023'!$G$57+'[1]DICIEMBRE 2023'!$G$70+'[1]DICIEMBRE 2023'!$G$74+'[1]DICIEMBRE 2023'!$G$78</f>
        <v>1844</v>
      </c>
      <c r="G13" s="2">
        <f>+'[1]DICIEMBRE 2023'!$G$55+'[1]DICIEMBRE 2023'!$G$56+'[1]DICIEMBRE 2023'!$G$57</f>
        <v>558</v>
      </c>
      <c r="H13" s="2">
        <f>+'[1]DICIEMBRE 2023'!$G$59+'[1]DICIEMBRE 2023'!$G$60+'[1]DICIEMBRE 2023'!$G$61+'[1]DICIEMBRE 2023'!$G$62+'[1]DICIEMBRE 2023'!$G$63+'[1]DICIEMBRE 2023'!$G$64+'[1]DICIEMBRE 2023'!$G$65+'[1]DICIEMBRE 2023'!$G$66+'[1]DICIEMBRE 2023'!$G$67+'[1]DICIEMBRE 2023'!$G$68</f>
        <v>1051</v>
      </c>
    </row>
    <row r="15" spans="1:8" x14ac:dyDescent="0.25">
      <c r="G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Primer Nivel de Atencion</vt:lpstr>
      <vt:lpstr>Servicios CEAS</vt:lpstr>
      <vt:lpstr>Centros Diagnosticos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Manuel de jesus Mora</cp:lastModifiedBy>
  <dcterms:created xsi:type="dcterms:W3CDTF">2022-04-22T18:13:38Z</dcterms:created>
  <dcterms:modified xsi:type="dcterms:W3CDTF">2024-01-11T12:21:54Z</dcterms:modified>
</cp:coreProperties>
</file>